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Nam Hoc 15-16\Khoi Luong\Khoi Luong\KL Khoa CK HK1 NH 15-16\KL 15-4-16\"/>
    </mc:Choice>
  </mc:AlternateContent>
  <bookViews>
    <workbookView xWindow="480" yWindow="165" windowWidth="11355" windowHeight="7965" tabRatio="614" firstSheet="17" activeTab="24"/>
  </bookViews>
  <sheets>
    <sheet name="Chung" sheetId="19" r:id="rId1"/>
    <sheet name="Cuong" sheetId="20" r:id="rId2"/>
    <sheet name="Dung" sheetId="21" r:id="rId3"/>
    <sheet name="Hai" sheetId="22" r:id="rId4"/>
    <sheet name="D.Hong" sheetId="23" r:id="rId5"/>
    <sheet name="Tr.Hong" sheetId="18" r:id="rId6"/>
    <sheet name="Huong" sheetId="24" r:id="rId7"/>
    <sheet name="D.Khai" sheetId="16" r:id="rId8"/>
    <sheet name="Q.Khai" sheetId="25" r:id="rId9"/>
    <sheet name="Khanh" sheetId="26" r:id="rId10"/>
    <sheet name="Long" sheetId="27" r:id="rId11"/>
    <sheet name="Nhan" sheetId="28" r:id="rId12"/>
    <sheet name="Phap" sheetId="29" r:id="rId13"/>
    <sheet name="Phuc" sheetId="30" r:id="rId14"/>
    <sheet name="Phuong" sheetId="40" r:id="rId15"/>
    <sheet name="Quang" sheetId="31" r:id="rId16"/>
    <sheet name="Quynh" sheetId="32" r:id="rId17"/>
    <sheet name="Thanh" sheetId="33" r:id="rId18"/>
    <sheet name="Thong" sheetId="34" r:id="rId19"/>
    <sheet name="X.Trang" sheetId="35" r:id="rId20"/>
    <sheet name="Tuan" sheetId="36" r:id="rId21"/>
    <sheet name="Vinh" sheetId="37" r:id="rId22"/>
    <sheet name="Y.Vu" sheetId="38" r:id="rId23"/>
    <sheet name="T.Vu" sheetId="39" r:id="rId24"/>
    <sheet name="KL Khoa HK1" sheetId="17" r:id="rId25"/>
    <sheet name="Sheet1" sheetId="10" r:id="rId26"/>
  </sheets>
  <calcPr calcId="152511"/>
</workbook>
</file>

<file path=xl/calcChain.xml><?xml version="1.0" encoding="utf-8"?>
<calcChain xmlns="http://schemas.openxmlformats.org/spreadsheetml/2006/main">
  <c r="G22" i="28" l="1"/>
  <c r="G21" i="28"/>
  <c r="G20" i="28"/>
  <c r="G19" i="28"/>
  <c r="M11" i="17" l="1"/>
  <c r="M21" i="17"/>
  <c r="M27" i="17"/>
  <c r="M29" i="17"/>
  <c r="M33" i="17"/>
  <c r="J18" i="27" l="1"/>
  <c r="M18" i="27" s="1"/>
  <c r="J17" i="27"/>
  <c r="M17" i="27" s="1"/>
  <c r="J16" i="27"/>
  <c r="M16" i="27" s="1"/>
  <c r="J15" i="27"/>
  <c r="M15" i="27" s="1"/>
  <c r="J14" i="27"/>
  <c r="M14" i="27" s="1"/>
  <c r="J17" i="22"/>
  <c r="M17" i="22" s="1"/>
  <c r="J16" i="22"/>
  <c r="M16" i="22" s="1"/>
  <c r="J15" i="22"/>
  <c r="M15" i="22" s="1"/>
  <c r="J14" i="22"/>
  <c r="M14" i="22" s="1"/>
  <c r="J20" i="38"/>
  <c r="M20" i="38" s="1"/>
  <c r="J19" i="38"/>
  <c r="M19" i="38" s="1"/>
  <c r="J18" i="38"/>
  <c r="M18" i="38" s="1"/>
  <c r="J17" i="38"/>
  <c r="M17" i="38" s="1"/>
  <c r="J16" i="38"/>
  <c r="M16" i="38" s="1"/>
  <c r="J15" i="38"/>
  <c r="M15" i="38" s="1"/>
  <c r="J14" i="38"/>
  <c r="M14" i="38" s="1"/>
  <c r="K23" i="22" l="1"/>
  <c r="K23" i="37"/>
  <c r="J18" i="37"/>
  <c r="M18" i="37" s="1"/>
  <c r="J17" i="37"/>
  <c r="M17" i="37" s="1"/>
  <c r="J16" i="37"/>
  <c r="M16" i="37" s="1"/>
  <c r="J15" i="37"/>
  <c r="M15" i="37" s="1"/>
  <c r="J14" i="37"/>
  <c r="M14" i="37" s="1"/>
  <c r="J20" i="21" l="1"/>
  <c r="M20" i="21" s="1"/>
  <c r="J19" i="21"/>
  <c r="M19" i="21" s="1"/>
  <c r="J18" i="21"/>
  <c r="M18" i="21" s="1"/>
  <c r="J17" i="21"/>
  <c r="M17" i="21" s="1"/>
  <c r="J16" i="21"/>
  <c r="M16" i="21" s="1"/>
  <c r="J15" i="21"/>
  <c r="M15" i="21" s="1"/>
  <c r="J14" i="21"/>
  <c r="M14" i="21" s="1"/>
  <c r="J18" i="26"/>
  <c r="M18" i="26" s="1"/>
  <c r="J17" i="26"/>
  <c r="M17" i="26" s="1"/>
  <c r="J16" i="26"/>
  <c r="M16" i="26" s="1"/>
  <c r="J15" i="26"/>
  <c r="M15" i="26" s="1"/>
  <c r="M14" i="26"/>
  <c r="J17" i="19"/>
  <c r="M17" i="19" s="1"/>
  <c r="J16" i="19"/>
  <c r="M16" i="19" s="1"/>
  <c r="J15" i="19"/>
  <c r="M15" i="19" s="1"/>
  <c r="J14" i="19"/>
  <c r="M14" i="19" s="1"/>
  <c r="J21" i="20"/>
  <c r="M21" i="20" s="1"/>
  <c r="J20" i="20"/>
  <c r="M20" i="20" s="1"/>
  <c r="J19" i="20"/>
  <c r="M19" i="20" s="1"/>
  <c r="J18" i="20"/>
  <c r="M18" i="20" s="1"/>
  <c r="J17" i="20"/>
  <c r="M17" i="20" s="1"/>
  <c r="J16" i="20"/>
  <c r="M16" i="20" s="1"/>
  <c r="J15" i="20"/>
  <c r="M15" i="20" s="1"/>
  <c r="J14" i="20"/>
  <c r="M14" i="20" s="1"/>
  <c r="J14" i="29"/>
  <c r="M14" i="29" s="1"/>
  <c r="J15" i="29"/>
  <c r="M15" i="29" s="1"/>
  <c r="J16" i="29"/>
  <c r="M16" i="29" s="1"/>
  <c r="J14" i="33" l="1"/>
  <c r="M14" i="33" s="1"/>
  <c r="J15" i="33"/>
  <c r="M15" i="33" s="1"/>
  <c r="J16" i="33"/>
  <c r="M16" i="33" s="1"/>
  <c r="J17" i="33"/>
  <c r="M17" i="33" s="1"/>
  <c r="J20" i="39" l="1"/>
  <c r="M20" i="39" s="1"/>
  <c r="J19" i="39"/>
  <c r="M19" i="39" s="1"/>
  <c r="J18" i="39"/>
  <c r="M18" i="39" s="1"/>
  <c r="J17" i="39"/>
  <c r="M17" i="39" s="1"/>
  <c r="J16" i="39"/>
  <c r="M16" i="39" s="1"/>
  <c r="J15" i="39"/>
  <c r="M15" i="39" s="1"/>
  <c r="J14" i="39"/>
  <c r="M14" i="39" s="1"/>
  <c r="J21" i="40"/>
  <c r="M21" i="40" s="1"/>
  <c r="J20" i="40"/>
  <c r="M20" i="40" s="1"/>
  <c r="J19" i="40"/>
  <c r="M19" i="40" s="1"/>
  <c r="J18" i="40"/>
  <c r="M18" i="40" s="1"/>
  <c r="J17" i="40"/>
  <c r="M17" i="40" s="1"/>
  <c r="J16" i="40"/>
  <c r="M16" i="40" s="1"/>
  <c r="J15" i="40"/>
  <c r="M15" i="40" s="1"/>
  <c r="J14" i="40"/>
  <c r="M14" i="40" s="1"/>
  <c r="L24" i="40"/>
  <c r="F25" i="17" s="1"/>
  <c r="I24" i="40"/>
  <c r="K23" i="40"/>
  <c r="K24" i="40" s="1"/>
  <c r="E25" i="17" s="1"/>
  <c r="J23" i="40"/>
  <c r="J22" i="40"/>
  <c r="M22" i="40" s="1"/>
  <c r="J21" i="30"/>
  <c r="M21" i="30" s="1"/>
  <c r="J22" i="30"/>
  <c r="M22" i="30" s="1"/>
  <c r="J17" i="23"/>
  <c r="M17" i="23" s="1"/>
  <c r="J16" i="23"/>
  <c r="M16" i="23" s="1"/>
  <c r="J15" i="23"/>
  <c r="M15" i="23" s="1"/>
  <c r="J14" i="23"/>
  <c r="M14" i="23" s="1"/>
  <c r="G18" i="28"/>
  <c r="G17" i="28"/>
  <c r="G16" i="28"/>
  <c r="G15" i="28"/>
  <c r="G14" i="28"/>
  <c r="J22" i="18"/>
  <c r="J21" i="18"/>
  <c r="J20" i="18"/>
  <c r="J19" i="18"/>
  <c r="J18" i="18"/>
  <c r="J17" i="18"/>
  <c r="J16" i="18"/>
  <c r="J15" i="18"/>
  <c r="J14" i="18"/>
  <c r="M23" i="40" l="1"/>
  <c r="M24" i="40" s="1"/>
  <c r="J24" i="40"/>
  <c r="D25" i="17" s="1"/>
  <c r="G25" i="17" s="1"/>
  <c r="H35" i="17"/>
  <c r="K29" i="31"/>
  <c r="J29" i="31"/>
  <c r="J28" i="31"/>
  <c r="M28" i="31" s="1"/>
  <c r="J27" i="31"/>
  <c r="M27" i="31" s="1"/>
  <c r="J26" i="31"/>
  <c r="M26" i="31" s="1"/>
  <c r="J25" i="31"/>
  <c r="M25" i="31" s="1"/>
  <c r="J24" i="31"/>
  <c r="M24" i="31" s="1"/>
  <c r="J23" i="31"/>
  <c r="M23" i="31" s="1"/>
  <c r="J22" i="31"/>
  <c r="M22" i="31" s="1"/>
  <c r="J21" i="31"/>
  <c r="M21" i="31" s="1"/>
  <c r="J20" i="31"/>
  <c r="M20" i="31" s="1"/>
  <c r="J19" i="31"/>
  <c r="M19" i="31" s="1"/>
  <c r="J18" i="31"/>
  <c r="M18" i="31" s="1"/>
  <c r="J17" i="31"/>
  <c r="M17" i="31" s="1"/>
  <c r="J16" i="31"/>
  <c r="M16" i="31" s="1"/>
  <c r="J15" i="31"/>
  <c r="M15" i="31" s="1"/>
  <c r="J14" i="31"/>
  <c r="M14" i="31" s="1"/>
  <c r="J16" i="34"/>
  <c r="M16" i="34" s="1"/>
  <c r="J15" i="34"/>
  <c r="M15" i="34" s="1"/>
  <c r="J14" i="34"/>
  <c r="M14" i="34" s="1"/>
  <c r="M29" i="31" l="1"/>
  <c r="J25" i="17"/>
  <c r="I25" i="17"/>
  <c r="K23" i="36"/>
  <c r="J23" i="36"/>
  <c r="J16" i="36"/>
  <c r="M16" i="36" s="1"/>
  <c r="J15" i="36"/>
  <c r="M15" i="36" s="1"/>
  <c r="J14" i="36"/>
  <c r="M14" i="36" s="1"/>
  <c r="O25" i="17" l="1"/>
  <c r="N25" i="17"/>
  <c r="L24" i="39" l="1"/>
  <c r="F34" i="17" s="1"/>
  <c r="I24" i="39"/>
  <c r="K23" i="39"/>
  <c r="K24" i="39" s="1"/>
  <c r="E34" i="17" s="1"/>
  <c r="J23" i="39"/>
  <c r="J22" i="39"/>
  <c r="M22" i="39" s="1"/>
  <c r="J21" i="39"/>
  <c r="M21" i="39" s="1"/>
  <c r="L24" i="38"/>
  <c r="F33" i="17" s="1"/>
  <c r="I24" i="38"/>
  <c r="K23" i="38"/>
  <c r="K24" i="38" s="1"/>
  <c r="E33" i="17" s="1"/>
  <c r="J23" i="38"/>
  <c r="J22" i="38"/>
  <c r="M22" i="38" s="1"/>
  <c r="J21" i="38"/>
  <c r="M21" i="38" s="1"/>
  <c r="L24" i="37"/>
  <c r="F32" i="17" s="1"/>
  <c r="I24" i="37"/>
  <c r="K24" i="37"/>
  <c r="E32" i="17" s="1"/>
  <c r="J23" i="37"/>
  <c r="J22" i="37"/>
  <c r="M22" i="37" s="1"/>
  <c r="J21" i="37"/>
  <c r="M21" i="37" s="1"/>
  <c r="J20" i="37"/>
  <c r="M20" i="37" s="1"/>
  <c r="J19" i="37"/>
  <c r="M19" i="37" s="1"/>
  <c r="L24" i="36"/>
  <c r="F31" i="17" s="1"/>
  <c r="I24" i="36"/>
  <c r="K24" i="36"/>
  <c r="E31" i="17" s="1"/>
  <c r="M23" i="36"/>
  <c r="J22" i="36"/>
  <c r="M22" i="36" s="1"/>
  <c r="J21" i="36"/>
  <c r="M21" i="36" s="1"/>
  <c r="J20" i="36"/>
  <c r="M20" i="36" s="1"/>
  <c r="J19" i="36"/>
  <c r="M19" i="36" s="1"/>
  <c r="J18" i="36"/>
  <c r="M18" i="36" s="1"/>
  <c r="J17" i="36"/>
  <c r="M17" i="36" s="1"/>
  <c r="L24" i="35"/>
  <c r="F30" i="17" s="1"/>
  <c r="I24" i="35"/>
  <c r="K23" i="35"/>
  <c r="K24" i="35" s="1"/>
  <c r="E30" i="17" s="1"/>
  <c r="J23" i="35"/>
  <c r="J22" i="35"/>
  <c r="M22" i="35" s="1"/>
  <c r="J21" i="35"/>
  <c r="M21" i="35" s="1"/>
  <c r="J20" i="35"/>
  <c r="M20" i="35" s="1"/>
  <c r="J19" i="35"/>
  <c r="M19" i="35" s="1"/>
  <c r="J18" i="35"/>
  <c r="M18" i="35" s="1"/>
  <c r="J17" i="35"/>
  <c r="M17" i="35" s="1"/>
  <c r="J16" i="35"/>
  <c r="M16" i="35" s="1"/>
  <c r="J15" i="35"/>
  <c r="M15" i="35" s="1"/>
  <c r="J14" i="35"/>
  <c r="M14" i="35" s="1"/>
  <c r="L24" i="34"/>
  <c r="F29" i="17" s="1"/>
  <c r="I24" i="34"/>
  <c r="K23" i="34"/>
  <c r="K24" i="34" s="1"/>
  <c r="E29" i="17" s="1"/>
  <c r="J23" i="34"/>
  <c r="M23" i="34" s="1"/>
  <c r="J22" i="34"/>
  <c r="M22" i="34" s="1"/>
  <c r="J21" i="34"/>
  <c r="M21" i="34" s="1"/>
  <c r="J20" i="34"/>
  <c r="M20" i="34" s="1"/>
  <c r="J19" i="34"/>
  <c r="M19" i="34" s="1"/>
  <c r="J18" i="34"/>
  <c r="M18" i="34" s="1"/>
  <c r="J17" i="34"/>
  <c r="M17" i="34" s="1"/>
  <c r="L24" i="33"/>
  <c r="F28" i="17" s="1"/>
  <c r="I24" i="33"/>
  <c r="K23" i="33"/>
  <c r="K24" i="33" s="1"/>
  <c r="E28" i="17" s="1"/>
  <c r="J23" i="33"/>
  <c r="J22" i="33"/>
  <c r="M22" i="33" s="1"/>
  <c r="J21" i="33"/>
  <c r="M21" i="33" s="1"/>
  <c r="J20" i="33"/>
  <c r="M20" i="33" s="1"/>
  <c r="J19" i="33"/>
  <c r="M19" i="33" s="1"/>
  <c r="J18" i="33"/>
  <c r="M18" i="33" s="1"/>
  <c r="L24" i="32"/>
  <c r="F27" i="17" s="1"/>
  <c r="I24" i="32"/>
  <c r="K23" i="32"/>
  <c r="K24" i="32" s="1"/>
  <c r="E27" i="17" s="1"/>
  <c r="J23" i="32"/>
  <c r="J22" i="32"/>
  <c r="M22" i="32" s="1"/>
  <c r="J21" i="32"/>
  <c r="M21" i="32" s="1"/>
  <c r="J20" i="32"/>
  <c r="M20" i="32" s="1"/>
  <c r="J19" i="32"/>
  <c r="M19" i="32" s="1"/>
  <c r="J18" i="32"/>
  <c r="M18" i="32" s="1"/>
  <c r="J17" i="32"/>
  <c r="M17" i="32" s="1"/>
  <c r="J16" i="32"/>
  <c r="M16" i="32" s="1"/>
  <c r="J15" i="32"/>
  <c r="M15" i="32" s="1"/>
  <c r="J14" i="32"/>
  <c r="M14" i="32" s="1"/>
  <c r="L30" i="31"/>
  <c r="F26" i="17" s="1"/>
  <c r="I30" i="31"/>
  <c r="K30" i="31"/>
  <c r="E26" i="17" s="1"/>
  <c r="L26" i="30"/>
  <c r="F24" i="17" s="1"/>
  <c r="I26" i="30"/>
  <c r="K25" i="30"/>
  <c r="K26" i="30" s="1"/>
  <c r="E24" i="17" s="1"/>
  <c r="J25" i="30"/>
  <c r="J24" i="30"/>
  <c r="M24" i="30" s="1"/>
  <c r="J23" i="30"/>
  <c r="M23" i="30" s="1"/>
  <c r="J20" i="30"/>
  <c r="M20" i="30" s="1"/>
  <c r="J19" i="30"/>
  <c r="M19" i="30" s="1"/>
  <c r="J18" i="30"/>
  <c r="M18" i="30" s="1"/>
  <c r="J17" i="30"/>
  <c r="M17" i="30" s="1"/>
  <c r="J16" i="30"/>
  <c r="M16" i="30" s="1"/>
  <c r="J15" i="30"/>
  <c r="M15" i="30" s="1"/>
  <c r="J14" i="30"/>
  <c r="M14" i="30" s="1"/>
  <c r="L24" i="29"/>
  <c r="F23" i="17" s="1"/>
  <c r="I24" i="29"/>
  <c r="K23" i="29"/>
  <c r="K24" i="29" s="1"/>
  <c r="E23" i="17" s="1"/>
  <c r="J23" i="29"/>
  <c r="M23" i="29" s="1"/>
  <c r="J22" i="29"/>
  <c r="M22" i="29" s="1"/>
  <c r="J21" i="29"/>
  <c r="M21" i="29" s="1"/>
  <c r="J20" i="29"/>
  <c r="M20" i="29" s="1"/>
  <c r="J19" i="29"/>
  <c r="M19" i="29" s="1"/>
  <c r="J18" i="29"/>
  <c r="M18" i="29" s="1"/>
  <c r="J17" i="29"/>
  <c r="M17" i="29" s="1"/>
  <c r="M24" i="29" s="1"/>
  <c r="L24" i="28"/>
  <c r="F22" i="17" s="1"/>
  <c r="I24" i="28"/>
  <c r="K23" i="28"/>
  <c r="K24" i="28" s="1"/>
  <c r="E22" i="17" s="1"/>
  <c r="J23" i="28"/>
  <c r="J22" i="28"/>
  <c r="M22" i="28" s="1"/>
  <c r="J21" i="28"/>
  <c r="M21" i="28" s="1"/>
  <c r="J20" i="28"/>
  <c r="M20" i="28" s="1"/>
  <c r="J19" i="28"/>
  <c r="M19" i="28" s="1"/>
  <c r="J18" i="28"/>
  <c r="M18" i="28" s="1"/>
  <c r="J17" i="28"/>
  <c r="M17" i="28" s="1"/>
  <c r="J16" i="28"/>
  <c r="M16" i="28" s="1"/>
  <c r="J15" i="28"/>
  <c r="M15" i="28" s="1"/>
  <c r="J14" i="28"/>
  <c r="M14" i="28" s="1"/>
  <c r="L24" i="27"/>
  <c r="F21" i="17" s="1"/>
  <c r="I24" i="27"/>
  <c r="K23" i="27"/>
  <c r="K24" i="27" s="1"/>
  <c r="E21" i="17" s="1"/>
  <c r="J23" i="27"/>
  <c r="J22" i="27"/>
  <c r="M22" i="27" s="1"/>
  <c r="J21" i="27"/>
  <c r="M21" i="27" s="1"/>
  <c r="J20" i="27"/>
  <c r="M20" i="27" s="1"/>
  <c r="J19" i="27"/>
  <c r="M19" i="27" s="1"/>
  <c r="L24" i="26"/>
  <c r="F20" i="17" s="1"/>
  <c r="I24" i="26"/>
  <c r="K23" i="26"/>
  <c r="K24" i="26" s="1"/>
  <c r="E20" i="17" s="1"/>
  <c r="J23" i="26"/>
  <c r="J22" i="26"/>
  <c r="M22" i="26" s="1"/>
  <c r="J21" i="26"/>
  <c r="M21" i="26" s="1"/>
  <c r="J20" i="26"/>
  <c r="M20" i="26" s="1"/>
  <c r="J19" i="26"/>
  <c r="M19" i="26" s="1"/>
  <c r="L24" i="24"/>
  <c r="F17" i="17" s="1"/>
  <c r="I24" i="24"/>
  <c r="K23" i="24"/>
  <c r="K24" i="24" s="1"/>
  <c r="E17" i="17" s="1"/>
  <c r="J23" i="24"/>
  <c r="J22" i="24"/>
  <c r="M22" i="24" s="1"/>
  <c r="J21" i="24"/>
  <c r="M21" i="24" s="1"/>
  <c r="J20" i="24"/>
  <c r="M20" i="24" s="1"/>
  <c r="J19" i="24"/>
  <c r="M19" i="24" s="1"/>
  <c r="J18" i="24"/>
  <c r="M18" i="24" s="1"/>
  <c r="J17" i="24"/>
  <c r="M17" i="24" s="1"/>
  <c r="J16" i="24"/>
  <c r="M16" i="24" s="1"/>
  <c r="J15" i="24"/>
  <c r="M15" i="24" s="1"/>
  <c r="J14" i="24"/>
  <c r="M14" i="24" s="1"/>
  <c r="L24" i="23"/>
  <c r="F15" i="17" s="1"/>
  <c r="I24" i="23"/>
  <c r="K23" i="23"/>
  <c r="K24" i="23" s="1"/>
  <c r="E15" i="17" s="1"/>
  <c r="J23" i="23"/>
  <c r="J22" i="23"/>
  <c r="M22" i="23" s="1"/>
  <c r="J21" i="23"/>
  <c r="M21" i="23" s="1"/>
  <c r="J20" i="23"/>
  <c r="M20" i="23" s="1"/>
  <c r="J19" i="23"/>
  <c r="M19" i="23" s="1"/>
  <c r="J18" i="23"/>
  <c r="M18" i="23" s="1"/>
  <c r="L24" i="22"/>
  <c r="F14" i="17" s="1"/>
  <c r="I24" i="22"/>
  <c r="K24" i="22"/>
  <c r="E14" i="17" s="1"/>
  <c r="J23" i="22"/>
  <c r="M23" i="22" s="1"/>
  <c r="J22" i="22"/>
  <c r="M22" i="22" s="1"/>
  <c r="J21" i="22"/>
  <c r="M21" i="22" s="1"/>
  <c r="J20" i="22"/>
  <c r="M20" i="22" s="1"/>
  <c r="J19" i="22"/>
  <c r="M19" i="22" s="1"/>
  <c r="J18" i="22"/>
  <c r="M18" i="22" s="1"/>
  <c r="L24" i="21"/>
  <c r="F13" i="17" s="1"/>
  <c r="I24" i="21"/>
  <c r="K23" i="21"/>
  <c r="K24" i="21" s="1"/>
  <c r="E13" i="17" s="1"/>
  <c r="J23" i="21"/>
  <c r="J22" i="21"/>
  <c r="M22" i="21" s="1"/>
  <c r="J21" i="21"/>
  <c r="M21" i="21" s="1"/>
  <c r="L24" i="20"/>
  <c r="F12" i="17" s="1"/>
  <c r="I24" i="20"/>
  <c r="K23" i="20"/>
  <c r="K24" i="20" s="1"/>
  <c r="E12" i="17" s="1"/>
  <c r="J23" i="20"/>
  <c r="M23" i="20" s="1"/>
  <c r="J22" i="20"/>
  <c r="M22" i="20" s="1"/>
  <c r="K23" i="19"/>
  <c r="K24" i="19" s="1"/>
  <c r="E11" i="17" s="1"/>
  <c r="L24" i="19"/>
  <c r="F11" i="17" s="1"/>
  <c r="I24" i="19"/>
  <c r="J23" i="19"/>
  <c r="J22" i="19"/>
  <c r="M22" i="19" s="1"/>
  <c r="J21" i="19"/>
  <c r="M21" i="19" s="1"/>
  <c r="J20" i="19"/>
  <c r="M20" i="19" s="1"/>
  <c r="J19" i="19"/>
  <c r="M19" i="19" s="1"/>
  <c r="J18" i="19"/>
  <c r="M18" i="19" s="1"/>
  <c r="L24" i="25"/>
  <c r="F19" i="17" s="1"/>
  <c r="I24" i="25"/>
  <c r="K23" i="25"/>
  <c r="K24" i="25" s="1"/>
  <c r="E19" i="17" s="1"/>
  <c r="J22" i="25"/>
  <c r="M22" i="25" s="1"/>
  <c r="J21" i="25"/>
  <c r="M21" i="25" s="1"/>
  <c r="J20" i="25"/>
  <c r="M20" i="25" s="1"/>
  <c r="J19" i="25"/>
  <c r="M19" i="25" s="1"/>
  <c r="J18" i="25"/>
  <c r="M18" i="25" s="1"/>
  <c r="J17" i="25"/>
  <c r="M17" i="25" s="1"/>
  <c r="J16" i="25"/>
  <c r="M16" i="25" s="1"/>
  <c r="J15" i="25"/>
  <c r="M15" i="25" s="1"/>
  <c r="J14" i="25"/>
  <c r="M23" i="24" l="1"/>
  <c r="M23" i="26"/>
  <c r="M23" i="27"/>
  <c r="M25" i="30"/>
  <c r="M23" i="32"/>
  <c r="M23" i="35"/>
  <c r="M23" i="38"/>
  <c r="M23" i="39"/>
  <c r="M24" i="35"/>
  <c r="M24" i="27"/>
  <c r="M23" i="28"/>
  <c r="M23" i="25"/>
  <c r="M23" i="21"/>
  <c r="M24" i="21" s="1"/>
  <c r="M24" i="22"/>
  <c r="M23" i="37"/>
  <c r="M24" i="37" s="1"/>
  <c r="M23" i="33"/>
  <c r="M24" i="33" s="1"/>
  <c r="M23" i="23"/>
  <c r="M24" i="23" s="1"/>
  <c r="J24" i="25"/>
  <c r="D19" i="17" s="1"/>
  <c r="G19" i="17" s="1"/>
  <c r="I19" i="17" s="1"/>
  <c r="M30" i="31"/>
  <c r="M24" i="39"/>
  <c r="J24" i="39"/>
  <c r="D34" i="17" s="1"/>
  <c r="G34" i="17" s="1"/>
  <c r="M24" i="38"/>
  <c r="J24" i="38"/>
  <c r="D33" i="17" s="1"/>
  <c r="G33" i="17" s="1"/>
  <c r="J33" i="17" s="1"/>
  <c r="J24" i="37"/>
  <c r="D32" i="17" s="1"/>
  <c r="G32" i="17" s="1"/>
  <c r="M24" i="36"/>
  <c r="J24" i="36"/>
  <c r="D31" i="17" s="1"/>
  <c r="G31" i="17" s="1"/>
  <c r="J24" i="35"/>
  <c r="D30" i="17" s="1"/>
  <c r="G30" i="17" s="1"/>
  <c r="M24" i="34"/>
  <c r="J24" i="34"/>
  <c r="D29" i="17" s="1"/>
  <c r="G29" i="17" s="1"/>
  <c r="J24" i="33"/>
  <c r="D28" i="17" s="1"/>
  <c r="G28" i="17" s="1"/>
  <c r="J28" i="17" s="1"/>
  <c r="M24" i="32"/>
  <c r="J24" i="32"/>
  <c r="D27" i="17" s="1"/>
  <c r="G27" i="17" s="1"/>
  <c r="J30" i="31"/>
  <c r="D26" i="17" s="1"/>
  <c r="G26" i="17" s="1"/>
  <c r="I26" i="17" s="1"/>
  <c r="M26" i="30"/>
  <c r="J26" i="30"/>
  <c r="D24" i="17" s="1"/>
  <c r="G24" i="17" s="1"/>
  <c r="J24" i="29"/>
  <c r="D23" i="17" s="1"/>
  <c r="G23" i="17" s="1"/>
  <c r="M24" i="28"/>
  <c r="J24" i="28"/>
  <c r="D22" i="17" s="1"/>
  <c r="G22" i="17" s="1"/>
  <c r="J24" i="27"/>
  <c r="D21" i="17" s="1"/>
  <c r="G21" i="17" s="1"/>
  <c r="M24" i="26"/>
  <c r="J24" i="26"/>
  <c r="D20" i="17" s="1"/>
  <c r="G20" i="17" s="1"/>
  <c r="I20" i="17" s="1"/>
  <c r="M24" i="24"/>
  <c r="J24" i="24"/>
  <c r="D17" i="17" s="1"/>
  <c r="G17" i="17" s="1"/>
  <c r="J24" i="23"/>
  <c r="D15" i="17" s="1"/>
  <c r="G15" i="17" s="1"/>
  <c r="J24" i="22"/>
  <c r="D14" i="17" s="1"/>
  <c r="G14" i="17" s="1"/>
  <c r="J24" i="21"/>
  <c r="D13" i="17" s="1"/>
  <c r="G13" i="17" s="1"/>
  <c r="I13" i="17" s="1"/>
  <c r="M24" i="20"/>
  <c r="J24" i="20"/>
  <c r="D12" i="17" s="1"/>
  <c r="G12" i="17" s="1"/>
  <c r="J12" i="17" s="1"/>
  <c r="M23" i="19"/>
  <c r="J24" i="19"/>
  <c r="D11" i="17" s="1"/>
  <c r="G11" i="17" s="1"/>
  <c r="M14" i="25"/>
  <c r="M24" i="25" s="1"/>
  <c r="L23" i="18"/>
  <c r="F16" i="17" s="1"/>
  <c r="K23" i="18"/>
  <c r="E16" i="17" s="1"/>
  <c r="I23" i="18"/>
  <c r="M22" i="18"/>
  <c r="M21" i="18"/>
  <c r="M20" i="18"/>
  <c r="M19" i="18"/>
  <c r="M18" i="18"/>
  <c r="M17" i="18"/>
  <c r="M16" i="18"/>
  <c r="M15" i="18"/>
  <c r="M35" i="17"/>
  <c r="L35" i="17"/>
  <c r="K35" i="17"/>
  <c r="L24" i="16"/>
  <c r="F18" i="17" s="1"/>
  <c r="I24" i="16"/>
  <c r="J21" i="17" l="1"/>
  <c r="I33" i="17"/>
  <c r="N33" i="17" s="1"/>
  <c r="I21" i="17"/>
  <c r="N21" i="17" s="1"/>
  <c r="I14" i="17"/>
  <c r="J14" i="17"/>
  <c r="J13" i="17"/>
  <c r="O13" i="17" s="1"/>
  <c r="J20" i="17"/>
  <c r="O20" i="17" s="1"/>
  <c r="I12" i="17"/>
  <c r="N12" i="17" s="1"/>
  <c r="I28" i="17"/>
  <c r="N28" i="17" s="1"/>
  <c r="J11" i="17"/>
  <c r="O11" i="17" s="1"/>
  <c r="I11" i="17"/>
  <c r="I34" i="17"/>
  <c r="J34" i="17"/>
  <c r="O33" i="17"/>
  <c r="J32" i="17"/>
  <c r="I32" i="17"/>
  <c r="I23" i="17"/>
  <c r="J23" i="17"/>
  <c r="I24" i="17"/>
  <c r="J24" i="17"/>
  <c r="I15" i="17"/>
  <c r="J15" i="17"/>
  <c r="I30" i="17"/>
  <c r="J30" i="17"/>
  <c r="I27" i="17"/>
  <c r="J27" i="17"/>
  <c r="J19" i="17"/>
  <c r="O19" i="17" s="1"/>
  <c r="I17" i="17"/>
  <c r="J17" i="17"/>
  <c r="I22" i="17"/>
  <c r="J22" i="17"/>
  <c r="J26" i="17"/>
  <c r="O26" i="17" s="1"/>
  <c r="J29" i="17"/>
  <c r="I29" i="17"/>
  <c r="I31" i="17"/>
  <c r="J31" i="17"/>
  <c r="O31" i="17" s="1"/>
  <c r="J23" i="18"/>
  <c r="D16" i="17" s="1"/>
  <c r="G16" i="17" s="1"/>
  <c r="M24" i="19"/>
  <c r="M14" i="18"/>
  <c r="M23" i="18" s="1"/>
  <c r="J22" i="16"/>
  <c r="M22" i="16" s="1"/>
  <c r="K23" i="16"/>
  <c r="J15" i="16"/>
  <c r="M15" i="16" s="1"/>
  <c r="J16" i="16"/>
  <c r="M16" i="16" s="1"/>
  <c r="J17" i="16"/>
  <c r="M17" i="16" s="1"/>
  <c r="J18" i="16"/>
  <c r="M18" i="16" s="1"/>
  <c r="J19" i="16"/>
  <c r="M19" i="16" s="1"/>
  <c r="J20" i="16"/>
  <c r="M20" i="16" s="1"/>
  <c r="J21" i="16"/>
  <c r="M21" i="16" s="1"/>
  <c r="J14" i="16"/>
  <c r="O14" i="17" l="1"/>
  <c r="O21" i="17"/>
  <c r="M23" i="16"/>
  <c r="K24" i="16"/>
  <c r="E18" i="17" s="1"/>
  <c r="N29" i="17"/>
  <c r="N22" i="17"/>
  <c r="O27" i="17"/>
  <c r="O30" i="17"/>
  <c r="O34" i="17"/>
  <c r="N13" i="17"/>
  <c r="N14" i="17"/>
  <c r="O32" i="17"/>
  <c r="N20" i="17"/>
  <c r="O12" i="17"/>
  <c r="N23" i="17"/>
  <c r="O28" i="17"/>
  <c r="N31" i="17"/>
  <c r="O22" i="17"/>
  <c r="N30" i="17"/>
  <c r="N32" i="17"/>
  <c r="N34" i="17"/>
  <c r="O29" i="17"/>
  <c r="O17" i="17"/>
  <c r="O23" i="17"/>
  <c r="N11" i="17"/>
  <c r="O15" i="17"/>
  <c r="N24" i="17"/>
  <c r="O24" i="17"/>
  <c r="N15" i="17"/>
  <c r="N27" i="17"/>
  <c r="N19" i="17"/>
  <c r="M14" i="16"/>
  <c r="M24" i="16" s="1"/>
  <c r="J24" i="16"/>
  <c r="D18" i="17" s="1"/>
  <c r="G18" i="17" s="1"/>
  <c r="G35" i="17" s="1"/>
  <c r="N17" i="17"/>
  <c r="N26" i="17"/>
  <c r="I16" i="17"/>
  <c r="J16" i="17"/>
  <c r="I18" i="17" l="1"/>
  <c r="J18" i="17"/>
  <c r="N16" i="17"/>
  <c r="O16" i="17"/>
  <c r="J35" i="17"/>
  <c r="N18" i="17" l="1"/>
  <c r="I35" i="17"/>
  <c r="N35" i="17"/>
  <c r="O18" i="17"/>
  <c r="O35" i="17" s="1"/>
</calcChain>
</file>

<file path=xl/sharedStrings.xml><?xml version="1.0" encoding="utf-8"?>
<sst xmlns="http://schemas.openxmlformats.org/spreadsheetml/2006/main" count="2520" uniqueCount="455">
  <si>
    <t>LT</t>
  </si>
  <si>
    <t>TH</t>
  </si>
  <si>
    <t>Trần Đình Khải</t>
  </si>
  <si>
    <t>Khoa :</t>
  </si>
  <si>
    <t>(Đơn vị tính: tiết)</t>
  </si>
  <si>
    <t>TT</t>
  </si>
  <si>
    <t>Lớp dạy</t>
  </si>
  <si>
    <t>Thực giảng dạy</t>
  </si>
  <si>
    <t xml:space="preserve">Ghi </t>
  </si>
  <si>
    <t>Đến</t>
  </si>
  <si>
    <t xml:space="preserve">Từ </t>
  </si>
  <si>
    <t>Số tuần thực dạy</t>
  </si>
  <si>
    <t>hệ số</t>
  </si>
  <si>
    <t>01</t>
  </si>
  <si>
    <t>02</t>
  </si>
  <si>
    <t>03</t>
  </si>
  <si>
    <t>04</t>
  </si>
  <si>
    <t>05</t>
  </si>
  <si>
    <t>TỔNG CỘNG (theo tiết)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</si>
  <si>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</si>
  <si>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</si>
  <si>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</si>
  <si>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</si>
  <si>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</si>
  <si>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</si>
  <si>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</si>
  <si>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</si>
  <si>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</si>
  <si>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</si>
  <si>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</si>
  <si>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</si>
  <si>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</si>
  <si>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Họ và tên giáo viên:</t>
  </si>
  <si>
    <t>Môn Dạy</t>
  </si>
  <si>
    <t>Chưa nhân</t>
  </si>
  <si>
    <t>Đã nhân</t>
  </si>
  <si>
    <t>Kiêm Nhiệm</t>
  </si>
  <si>
    <t>Chú</t>
  </si>
  <si>
    <t>-</t>
  </si>
  <si>
    <t>Năm học:</t>
  </si>
  <si>
    <t>TRƯỞNG TỔ</t>
  </si>
  <si>
    <t>GIÁO VIÊN</t>
  </si>
  <si>
    <t>Độc lập - Tự do - Hạnh phúc</t>
  </si>
  <si>
    <t>CỘNG HÒA XÃ HỘI CHỦ NGHĨA VIỆT NAM</t>
  </si>
  <si>
    <t>Tổ:</t>
  </si>
  <si>
    <t>CÁCH TÍNH:</t>
  </si>
  <si>
    <t>Ngày…</t>
  </si>
  <si>
    <t>Tháng…</t>
  </si>
  <si>
    <t>Năm….</t>
  </si>
  <si>
    <t>06</t>
  </si>
  <si>
    <t>ỦY BAN NHÂN DÂN TP.HCM</t>
  </si>
  <si>
    <t xml:space="preserve">TRONG HỌC KỲ: </t>
  </si>
  <si>
    <t>Tổng thực hiện</t>
  </si>
  <si>
    <t>Thực hiện</t>
  </si>
  <si>
    <t>TRƯỞNG KHOA</t>
  </si>
  <si>
    <t>BẢNG KÊ KHỐI LƯỢNG CÔNG TÁC GIẢNG DẠY CỦA GIÁO VIÊN - GIẢNG VIÊN</t>
  </si>
  <si>
    <t>Khối luợng công tác cộng thêm</t>
  </si>
  <si>
    <t>07</t>
  </si>
  <si>
    <t>08</t>
  </si>
  <si>
    <t>09</t>
  </si>
  <si>
    <t>Tổng hệ số</t>
  </si>
  <si>
    <t>I</t>
  </si>
  <si>
    <t>2015 - 2016</t>
  </si>
  <si>
    <t>Công nghệ cơ khí</t>
  </si>
  <si>
    <t>Cột (8):</t>
  </si>
  <si>
    <t>Nhập đúng số tiết thực dạy</t>
  </si>
  <si>
    <t>Cột (11):</t>
  </si>
  <si>
    <t>Khối lượng công tác cộng thêm (nếu có) theo điều 16 Quy định 1863.</t>
  </si>
  <si>
    <t>Cột (6), (7):</t>
  </si>
  <si>
    <t>TRƯỜNG CĐ KỸ THUẬT LÝ TỰ TRỌNG</t>
  </si>
  <si>
    <t>Công nghệ chế tạo</t>
  </si>
  <si>
    <t>Ngày …... tháng ….. năm 2016</t>
  </si>
  <si>
    <t>Nhập tổng hệ số = 1+ (Hệ số thứ nhất - 1 + Hệ số thứ hai - 1 + … -1), không tính hệ số quy đổi thực hành sang tiết chuẩn</t>
  </si>
  <si>
    <t>CVHT</t>
  </si>
  <si>
    <t>TT Hàn</t>
  </si>
  <si>
    <t>14CĐ - Ô5</t>
  </si>
  <si>
    <t>14CĐ - Ô4</t>
  </si>
  <si>
    <t>2 nhóm</t>
  </si>
  <si>
    <t>14CĐ - Ô1</t>
  </si>
  <si>
    <t>14CĐ - CK3</t>
  </si>
  <si>
    <t>TT Nguội CB</t>
  </si>
  <si>
    <t>15CĐN-Ô</t>
  </si>
  <si>
    <t>1 nhóm</t>
  </si>
  <si>
    <t>Công nghệ CTM2</t>
  </si>
  <si>
    <t>Đồ gá</t>
  </si>
  <si>
    <t>13CĐ - CK1</t>
  </si>
  <si>
    <t>13CĐ - CK2</t>
  </si>
  <si>
    <t>14TC-CKTP</t>
  </si>
  <si>
    <t>13CĐ - CK3</t>
  </si>
  <si>
    <t>10</t>
  </si>
  <si>
    <t>Họ và Tên</t>
  </si>
  <si>
    <t>Thực hiện trong học kỳ I</t>
  </si>
  <si>
    <t>Thực hiện giảng dạy đã nhân hệ số</t>
  </si>
  <si>
    <t>Kiêm nhiệm</t>
  </si>
  <si>
    <t>Khối lượng công tác cộng thêm</t>
  </si>
  <si>
    <t>Số tiết chuẩn giảng dạy cả năm</t>
  </si>
  <si>
    <t>Tổng số tiết giảng dạy thừa</t>
  </si>
  <si>
    <t>Tổng số tiết giảng dạy thiếu</t>
  </si>
  <si>
    <t>Tổng số tiết NCKH thừa</t>
  </si>
  <si>
    <t>Tổng số tiết NCKH thiếu</t>
  </si>
  <si>
    <t>Tổng số tiết vượt giờ</t>
  </si>
  <si>
    <t>Tổng số tiết thiếu</t>
  </si>
  <si>
    <t>(14)</t>
  </si>
  <si>
    <t>1</t>
  </si>
  <si>
    <t>2</t>
  </si>
  <si>
    <t>3</t>
  </si>
  <si>
    <t>4</t>
  </si>
  <si>
    <t>5</t>
  </si>
  <si>
    <t>6</t>
  </si>
  <si>
    <t>7</t>
  </si>
  <si>
    <t>8</t>
  </si>
  <si>
    <t>9</t>
  </si>
  <si>
    <t>Trương Thị Phương Hồng</t>
  </si>
  <si>
    <t>Cơ điện-Cơ điện tử</t>
  </si>
  <si>
    <t>Vật liệu học</t>
  </si>
  <si>
    <t>14 CĐ-CK1</t>
  </si>
  <si>
    <t>14 CĐ-CK2</t>
  </si>
  <si>
    <t>14 CĐ-Ô2</t>
  </si>
  <si>
    <t>14 CĐ-Ô3</t>
  </si>
  <si>
    <t>14 CĐ-Ô4</t>
  </si>
  <si>
    <t>Công nghệ kim loại</t>
  </si>
  <si>
    <t>14 CĐ-Ô1</t>
  </si>
  <si>
    <t>Công nghệ Cad/cam</t>
  </si>
  <si>
    <t>13 CĐ-CK</t>
  </si>
  <si>
    <t>Bùi Anh Tuấn</t>
  </si>
  <si>
    <t>TỔNG KẾT KHỐI LƯỢNG CÔNG TÁC GIÁO VIÊN - GIẢNG VIÊN</t>
  </si>
  <si>
    <t xml:space="preserve">NĂM HỌC </t>
  </si>
  <si>
    <t xml:space="preserve">KHOA : </t>
  </si>
  <si>
    <t>CÔNG NGHỆ CƠ KHÍ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</si>
  <si>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</si>
  <si>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</si>
  <si>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</si>
  <si>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</si>
  <si>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</si>
  <si>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</si>
  <si>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</si>
  <si>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</si>
  <si>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</si>
  <si>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</si>
  <si>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</si>
  <si>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</si>
  <si>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</si>
  <si>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Chung</t>
  </si>
  <si>
    <t>Cương</t>
  </si>
  <si>
    <t>Dũng</t>
  </si>
  <si>
    <t>Hải</t>
  </si>
  <si>
    <t>Hồng</t>
  </si>
  <si>
    <t>Hương</t>
  </si>
  <si>
    <t>Khải</t>
  </si>
  <si>
    <t>Khanh</t>
  </si>
  <si>
    <t>Long</t>
  </si>
  <si>
    <t>Nhân</t>
  </si>
  <si>
    <t xml:space="preserve">Pháp </t>
  </si>
  <si>
    <t>Phúc</t>
  </si>
  <si>
    <t>Quang</t>
  </si>
  <si>
    <t>Quỳnh</t>
  </si>
  <si>
    <t>Thành</t>
  </si>
  <si>
    <t>Thông</t>
  </si>
  <si>
    <t>Trang</t>
  </si>
  <si>
    <t>Tuấn</t>
  </si>
  <si>
    <t>Vinh</t>
  </si>
  <si>
    <t>Vũ</t>
  </si>
  <si>
    <t>Dương Minh</t>
  </si>
  <si>
    <t>Nguyễn Tam</t>
  </si>
  <si>
    <t>Nguyễn Tiến</t>
  </si>
  <si>
    <t xml:space="preserve">Nguyễn Duy </t>
  </si>
  <si>
    <t xml:space="preserve">Dương Thị </t>
  </si>
  <si>
    <t>Trương Thị Phương</t>
  </si>
  <si>
    <t>Trần Thị</t>
  </si>
  <si>
    <t>Trần Đình</t>
  </si>
  <si>
    <t>Vũ Quang</t>
  </si>
  <si>
    <t>Đỗ Thị Phương</t>
  </si>
  <si>
    <t>Nguyễn Thành</t>
  </si>
  <si>
    <t xml:space="preserve">Vũ Đức </t>
  </si>
  <si>
    <t>Nguyễn Thanh Vĩnh</t>
  </si>
  <si>
    <t>Võ Minh</t>
  </si>
  <si>
    <t>Nguyễn Ngọc</t>
  </si>
  <si>
    <t>Phan Văn</t>
  </si>
  <si>
    <t>Trần Minh</t>
  </si>
  <si>
    <t>Phan Thị Xuân</t>
  </si>
  <si>
    <t>Bùi Anh</t>
  </si>
  <si>
    <t>Chung Trần Thế</t>
  </si>
  <si>
    <t>Lư Thị Yến</t>
  </si>
  <si>
    <t>Nguyễn Thanh</t>
  </si>
  <si>
    <t>Vũ Quang Khải</t>
  </si>
  <si>
    <t>VẼ KỸ THUẬT</t>
  </si>
  <si>
    <t>15CĐ- NL1</t>
  </si>
  <si>
    <t>15CĐ- NL3</t>
  </si>
  <si>
    <t>15TCN-Đ</t>
  </si>
  <si>
    <t>15TCN-LĐL</t>
  </si>
  <si>
    <t>15CĐ- Ô5</t>
  </si>
  <si>
    <t>15CĐ- Ô7</t>
  </si>
  <si>
    <t>15CĐ- Ô8</t>
  </si>
  <si>
    <t>15CĐ- Ô9</t>
  </si>
  <si>
    <t>15TC- CK</t>
  </si>
  <si>
    <t>15TCN-CKL</t>
  </si>
  <si>
    <t>Nguyễn Duy Hải</t>
  </si>
  <si>
    <t>Trưởng bộ môn</t>
  </si>
  <si>
    <t>CN CT</t>
  </si>
  <si>
    <t xml:space="preserve">Cột (6) = </t>
  </si>
  <si>
    <t>Cột (13) hoặc cột (14) = cột (8)- cột (9)+ cột (10)+ cột (11) - cột (12).</t>
  </si>
  <si>
    <t>cột (3) + cột (4) + cột (5).</t>
  </si>
  <si>
    <t>HIỆU TRƯỞNG</t>
  </si>
  <si>
    <t>TRƯỞNG PHÒNG ĐÀO TẠO</t>
  </si>
  <si>
    <t>TRƯỞNG P. KHCN&amp;QHQT</t>
  </si>
  <si>
    <t>TRƯỞNG P. TC-HC-TH</t>
  </si>
  <si>
    <t>Tổng số tết khối lượng " hoạt động chuyên môn và khối lượng khác" thừa</t>
  </si>
  <si>
    <t>BÙI ANH TUẤN</t>
  </si>
  <si>
    <t>Công nghệ CNC</t>
  </si>
  <si>
    <t>13CĐ-CK4</t>
  </si>
  <si>
    <t>13CĐ-CK1</t>
  </si>
  <si>
    <t>14TC-CKT,P</t>
  </si>
  <si>
    <t>13CĐ-CK3</t>
  </si>
  <si>
    <t>Trần Minh Thông</t>
  </si>
  <si>
    <t>Cơ Điện - Cơ Điện Tử</t>
  </si>
  <si>
    <t>TĐ TL-KN TCN</t>
  </si>
  <si>
    <t>13CĐ-CK2</t>
  </si>
  <si>
    <t>TT TIỆN 1</t>
  </si>
  <si>
    <t>14CĐ-CK2</t>
  </si>
  <si>
    <t>VÕ MINH QUANG</t>
  </si>
  <si>
    <t>CÔNG NGHỆ CHẾ TẠO</t>
  </si>
  <si>
    <t>Thực hành nguội</t>
  </si>
  <si>
    <t>14CĐ-NL</t>
  </si>
  <si>
    <t>14TC-Ô1</t>
  </si>
  <si>
    <t>14TC-Ô2</t>
  </si>
  <si>
    <t>15TC-NL(9+3)</t>
  </si>
  <si>
    <t>14CĐ-CK1</t>
  </si>
  <si>
    <t>14CĐ-CK3</t>
  </si>
  <si>
    <t>14CĐ-Ô1</t>
  </si>
  <si>
    <t>14CĐ-Ô2</t>
  </si>
  <si>
    <t>14CĐ-Ô3</t>
  </si>
  <si>
    <t>14CĐ-Ô4</t>
  </si>
  <si>
    <t>14CĐ-Ô5</t>
  </si>
  <si>
    <t>15CĐ-CK9</t>
  </si>
  <si>
    <t>15TN&amp;TCT-ĐL</t>
  </si>
  <si>
    <t>15TN&amp;TCT-CK</t>
  </si>
  <si>
    <t>Nguyễn Tiến Nhân</t>
  </si>
  <si>
    <t>Cơ điện - Cơ điện tử</t>
  </si>
  <si>
    <t>Công nghệ CAD/CAM</t>
  </si>
  <si>
    <t>13CĐCK1</t>
  </si>
  <si>
    <t>13CĐCK2</t>
  </si>
  <si>
    <t>13CĐCK3</t>
  </si>
  <si>
    <t>13CĐCK4</t>
  </si>
  <si>
    <t>15CĐCK1</t>
  </si>
  <si>
    <t>Võ Minh Quang</t>
  </si>
  <si>
    <t>66 sv</t>
  </si>
  <si>
    <t>62 sv</t>
  </si>
  <si>
    <t>57 sv</t>
  </si>
  <si>
    <t>61 sv</t>
  </si>
  <si>
    <t>58 sv</t>
  </si>
  <si>
    <t>56 sv</t>
  </si>
  <si>
    <t>37 sv</t>
  </si>
  <si>
    <t>17/12/15</t>
  </si>
  <si>
    <t>Truyền động TL-KN</t>
  </si>
  <si>
    <t>17/10/15</t>
  </si>
  <si>
    <t>Thực tập tiện 1</t>
  </si>
  <si>
    <t>14/1/16</t>
  </si>
  <si>
    <t>Vật liệu cơ khí</t>
  </si>
  <si>
    <t>15TN - Ô 
+ học lại</t>
  </si>
  <si>
    <t>20/10/15</t>
  </si>
  <si>
    <t>26/1/16</t>
  </si>
  <si>
    <t>15TCN - CKL</t>
  </si>
  <si>
    <t>19/10/15</t>
  </si>
  <si>
    <t>25/1/16</t>
  </si>
  <si>
    <t>Vật liệu học</t>
  </si>
  <si>
    <t>15CĐN - Ô</t>
  </si>
  <si>
    <t>57 SV</t>
  </si>
  <si>
    <t>25 SV</t>
  </si>
  <si>
    <t>93 SV</t>
  </si>
  <si>
    <t>52 SV</t>
  </si>
  <si>
    <t>66 SV</t>
  </si>
  <si>
    <t>14CĐ - CK2</t>
  </si>
  <si>
    <t>lớp đông(45)</t>
  </si>
  <si>
    <t>14CĐCK3</t>
  </si>
  <si>
    <t>47SV</t>
  </si>
  <si>
    <t>45SV</t>
  </si>
  <si>
    <t>64SV</t>
  </si>
  <si>
    <t>16/9</t>
  </si>
  <si>
    <t>23/12/15</t>
  </si>
  <si>
    <t>Công nghệ khí nén</t>
  </si>
  <si>
    <t>13/1</t>
  </si>
  <si>
    <t>AT&amp;MTCN</t>
  </si>
  <si>
    <t>15TN-CKP
15TCT-CKP</t>
  </si>
  <si>
    <t>20/11/15</t>
  </si>
  <si>
    <t>25/12</t>
  </si>
  <si>
    <t>Thực tập Hàn</t>
  </si>
  <si>
    <t>15TC-NL</t>
  </si>
  <si>
    <t>15/12/15</t>
  </si>
  <si>
    <t>14CĐ-Ô 1</t>
  </si>
  <si>
    <t>14CĐ-Ô 5</t>
  </si>
  <si>
    <t>14/10/15</t>
  </si>
  <si>
    <t>20/1/16</t>
  </si>
  <si>
    <t>15CĐ-CK1</t>
  </si>
  <si>
    <t>15CĐ-CK3</t>
  </si>
  <si>
    <t>15CĐ-CK6</t>
  </si>
  <si>
    <t>Sức bền vật liệu</t>
  </si>
  <si>
    <t>Cơ kỹ thuật</t>
  </si>
  <si>
    <t>14TC-Đ</t>
  </si>
  <si>
    <t>14TC-ĐL</t>
  </si>
  <si>
    <t>Cơ lý thuyết</t>
  </si>
  <si>
    <t>15TN-CK</t>
  </si>
  <si>
    <t>15TN-Ô</t>
  </si>
  <si>
    <t>SS lớp: 57</t>
  </si>
  <si>
    <t>SS lớp: 59</t>
  </si>
  <si>
    <t>SS lớp: 58</t>
  </si>
  <si>
    <t>SS lớp: 56</t>
  </si>
  <si>
    <t>SS lớp: 62</t>
  </si>
  <si>
    <t xml:space="preserve">SS lớp: 42 </t>
  </si>
  <si>
    <t>SS lớp: 51</t>
  </si>
  <si>
    <t>SS lớp: 85</t>
  </si>
  <si>
    <t>PHAN THỊ XUÂN TRANG</t>
  </si>
  <si>
    <t>Dương Thị Hồng</t>
  </si>
  <si>
    <t>Kỹ thuật cơ sở</t>
  </si>
  <si>
    <t>An toàn và MTCN</t>
  </si>
  <si>
    <t>15CĐ CK5</t>
  </si>
  <si>
    <t>15CĐ CK7</t>
  </si>
  <si>
    <t>Cơ ứng dụng</t>
  </si>
  <si>
    <t>14TC - Ô1</t>
  </si>
  <si>
    <t>14TC - Ô2</t>
  </si>
  <si>
    <t>14CĐ - Ô3</t>
  </si>
  <si>
    <t>14CĐ - NL</t>
  </si>
  <si>
    <t>15CĐN - NL</t>
  </si>
  <si>
    <t>13CĐ - CK4</t>
  </si>
  <si>
    <t>14CĐ - Ô2</t>
  </si>
  <si>
    <t>Thế T.Đ.Khai</t>
  </si>
  <si>
    <t>15CĐ-CK5</t>
  </si>
  <si>
    <t>Nguyễn Thanh Vĩnh Phúc</t>
  </si>
  <si>
    <t>VÕ THUÝ PHƯƠNG</t>
  </si>
  <si>
    <t>SS lớp: 64</t>
  </si>
  <si>
    <t>SS lớp: 69</t>
  </si>
  <si>
    <t>SS lớp: 68</t>
  </si>
  <si>
    <t>Phương</t>
  </si>
  <si>
    <t>Võ Thúy</t>
  </si>
  <si>
    <t>Nguyễn Thanh Vũ</t>
  </si>
  <si>
    <t>23/01/16</t>
  </si>
  <si>
    <t>HH-Vẽ Kỹ Thuật</t>
  </si>
  <si>
    <t>15CĐ-Ô1</t>
  </si>
  <si>
    <t>61 SV</t>
  </si>
  <si>
    <t>15CĐ-Ô2</t>
  </si>
  <si>
    <t>62 SV</t>
  </si>
  <si>
    <t>15CĐ-Ô3</t>
  </si>
  <si>
    <t>58 SV</t>
  </si>
  <si>
    <t>15CĐ-Ô4</t>
  </si>
  <si>
    <t>15CĐ-Ô6</t>
  </si>
  <si>
    <t>30/01/16</t>
  </si>
  <si>
    <t>Dung sai và đo lường</t>
  </si>
  <si>
    <t>53 HS</t>
  </si>
  <si>
    <t>14CĐ-Ô123</t>
  </si>
  <si>
    <t>d thay cô trang</t>
  </si>
  <si>
    <t>30 SV</t>
  </si>
  <si>
    <t>55 SV</t>
  </si>
  <si>
    <t>Phan  Văn  Thành</t>
  </si>
  <si>
    <t>Thực tập phay 1</t>
  </si>
  <si>
    <t>nhóm 1</t>
  </si>
  <si>
    <t>nhóm 2</t>
  </si>
  <si>
    <t>TT phay, bào, mài cơ bản</t>
  </si>
  <si>
    <t>Ngày 16…. Tháng 4 năm 2016</t>
  </si>
  <si>
    <t>27/10/15</t>
  </si>
  <si>
    <t>Thực tập Tiện 1</t>
  </si>
  <si>
    <t>Thực tập Tiện 2</t>
  </si>
  <si>
    <t>14/09/15</t>
  </si>
  <si>
    <t>16/01/16</t>
  </si>
  <si>
    <t>Máy Cắt Kim Loại</t>
  </si>
  <si>
    <t>14TC-CKT</t>
  </si>
  <si>
    <t>Nguyễn Tam Cương</t>
  </si>
  <si>
    <t>Đồ án Công nghệ chế tạo</t>
  </si>
  <si>
    <t xml:space="preserve">13CĐ - CK1 </t>
  </si>
  <si>
    <t xml:space="preserve">13CĐ - CK3 </t>
  </si>
  <si>
    <t>Đồ án Chi tiết máy</t>
  </si>
  <si>
    <t>13CĐ - Ô 1</t>
  </si>
  <si>
    <t>13CĐ - Ô 2</t>
  </si>
  <si>
    <t>13CĐ - Ô 3</t>
  </si>
  <si>
    <t>15CĐ-CĐT2</t>
  </si>
  <si>
    <t>DƯƠNG MINH CHUNG</t>
  </si>
  <si>
    <t>Nguyên Lý Cắt Kim Loại</t>
  </si>
  <si>
    <t>52 Sinh viên</t>
  </si>
  <si>
    <t>54 Sinh viên</t>
  </si>
  <si>
    <t>Thực Tập Tiện 1</t>
  </si>
  <si>
    <t>30 Sinh viên</t>
  </si>
  <si>
    <t>32 Sinh viên</t>
  </si>
  <si>
    <t>Dương Minh Chung</t>
  </si>
  <si>
    <t>ĐỖ THỊ PHƯƠNG KHANH</t>
  </si>
  <si>
    <t>Cơ điện-cơ điện tử</t>
  </si>
  <si>
    <t>Anh Văn Chuyên ngành</t>
  </si>
  <si>
    <t>Công Nghệ CAD/CAM</t>
  </si>
  <si>
    <t>Ngày 12 tháng 04 năm 2016</t>
  </si>
  <si>
    <t>Đỗ Thị Phương Khanh</t>
  </si>
  <si>
    <t>Nguyễn Tiến Dũng</t>
  </si>
  <si>
    <t>Môn dạy</t>
  </si>
  <si>
    <t>Ngày…07</t>
  </si>
  <si>
    <t>Ngày…19</t>
  </si>
  <si>
    <t>Tháng…09</t>
  </si>
  <si>
    <t>Tháng…12</t>
  </si>
  <si>
    <t>Năm .2015</t>
  </si>
  <si>
    <t>Năm 2015</t>
  </si>
  <si>
    <t>Autocad 2D (SS 66)</t>
  </si>
  <si>
    <t>14CĐ- CK1</t>
  </si>
  <si>
    <t>Autocad 2D (SS 71)</t>
  </si>
  <si>
    <t>14CĐ- CK2</t>
  </si>
  <si>
    <t>14CĐ- CK3</t>
  </si>
  <si>
    <t>Autocad 2D (SS 51)</t>
  </si>
  <si>
    <t>Autocad 2D (SS 55)</t>
  </si>
  <si>
    <t>Autocad 2D (SS 46)</t>
  </si>
  <si>
    <t>14CĐ- CK1,2,3</t>
  </si>
  <si>
    <t>Lớp riêng</t>
  </si>
  <si>
    <t>Ngày 16 tháng 4 năm 2016</t>
  </si>
  <si>
    <t>TRƯỞNG BỘ MÔN</t>
  </si>
  <si>
    <t>Chung Trần Thế Vinh</t>
  </si>
  <si>
    <t>13CD-CK1</t>
  </si>
  <si>
    <t>13CD-CK2</t>
  </si>
  <si>
    <t>13CD-CK3</t>
  </si>
  <si>
    <t xml:space="preserve">Phụ trách khoa </t>
  </si>
  <si>
    <t>Ngày …20... tháng …04.. năm 2016</t>
  </si>
  <si>
    <t>Phan Thị Xuân Trang</t>
  </si>
  <si>
    <t>Nguyễn Ngọc Quỳnh</t>
  </si>
  <si>
    <t>Ngày 12 tháng 4 năm 2016</t>
  </si>
  <si>
    <t>Võ Thúy Phương</t>
  </si>
  <si>
    <t>Vũ Đức Pháp</t>
  </si>
  <si>
    <t>Trần Thị Hương</t>
  </si>
  <si>
    <t>47 SV</t>
  </si>
  <si>
    <t>37 SV</t>
  </si>
  <si>
    <t>56 SV</t>
  </si>
  <si>
    <t>LƯ THỊ YẾN VŨ</t>
  </si>
  <si>
    <t>Kinh tế CN &amp;và QLCL</t>
  </si>
  <si>
    <t>sĩ số 57</t>
  </si>
  <si>
    <t>sĩ số 53</t>
  </si>
  <si>
    <t>sĩ số 55</t>
  </si>
  <si>
    <t>Tổ chức sản xuất</t>
  </si>
  <si>
    <t>14TC CK</t>
  </si>
  <si>
    <t>15CĐ-CK2</t>
  </si>
  <si>
    <t>sĩ số 60</t>
  </si>
  <si>
    <t>15CĐ-CK8</t>
  </si>
  <si>
    <t>Thực tập phay 1 (Nhóm 1)</t>
  </si>
  <si>
    <t>13CĐ CK2</t>
  </si>
  <si>
    <t>Thực tập phay 1  (Nhóm 2)</t>
  </si>
  <si>
    <t>13CĐ CK4</t>
  </si>
  <si>
    <t>T- tập phay, bào, mài cơ bản</t>
  </si>
  <si>
    <t>14TC CK-T</t>
  </si>
  <si>
    <t>Nguyễn Thành Long</t>
  </si>
  <si>
    <t>23/12/2015</t>
  </si>
  <si>
    <t>TT Nguội hàn cơ bản (N1)</t>
  </si>
  <si>
    <t>TT Nguội hàn cơ bản (N2)</t>
  </si>
  <si>
    <t>TT Nhập môn cơ khí (N1)</t>
  </si>
  <si>
    <t>14/10/2015</t>
  </si>
  <si>
    <t>TT Gò - Hàn</t>
  </si>
  <si>
    <t>15TCN - NL</t>
  </si>
  <si>
    <t>17/9/2015</t>
  </si>
  <si>
    <t>14/1/2016</t>
  </si>
  <si>
    <t>Nguyên lý chi tiết máy</t>
  </si>
  <si>
    <t>14TCCKT,P</t>
  </si>
  <si>
    <t>Đồ án TTTK hệ DĐCK</t>
  </si>
  <si>
    <t>57SV</t>
  </si>
  <si>
    <t>55SV</t>
  </si>
  <si>
    <t>24</t>
  </si>
  <si>
    <t>Lư Thị Yến Vũ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</si>
</sst>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d/mm/yy;@"/>
    <numFmt numFmtId="165" formatCode="#,##0.0"/>
    <numFmt numFmtId="166" formatCode="General\%"/>
    <numFmt numFmtId="167" formatCode="dd\.mm\.yyyy;@"/>
  </numFmts>
  <fonts count="14" x14ac:knownFonts="1">
    <font>
      <sz val="10"/>
      <name val="Arial"/>
    </font>
    <font>
      <sz val="8"/>
      <name val="Arial"/>
      <family val="2"/>
    </font>
    <font>
      <sz val="12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b/>
      <sz val="10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b/>
      <sz val="18"/>
      <name val="Times New Roman"/>
      <family val="1"/>
    </font>
    <font>
      <sz val="12"/>
      <name val="VNI-Times"/>
    </font>
    <font>
      <sz val="11"/>
      <color theme="3"/>
      <name val="Times New Roman"/>
      <family val="1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2" fillId="0" borderId="0"/>
  </cellStyleXfs>
  <cellXfs count="210">
    <xf numFmtId="0" fontId="0" fillId="0" borderId="0" xfId="0"/>
    <xf numFmtId="0" fontId="2" fillId="0" borderId="1" xfId="0" applyFont="1" applyBorder="1" applyAlignment="1">
      <alignment horizontal="center"/>
    </xf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4" fillId="0" borderId="0" xfId="0" applyFont="1"/>
    <xf numFmtId="0" fontId="2" fillId="0" borderId="1" xfId="0" applyFont="1" applyBorder="1"/>
    <xf numFmtId="0" fontId="5" fillId="0" borderId="0" xfId="0" applyFont="1"/>
    <xf numFmtId="0" fontId="2" fillId="0" borderId="2" xfId="0" applyFont="1" applyBorder="1"/>
    <xf numFmtId="49" fontId="2" fillId="0" borderId="1" xfId="0" applyNumberFormat="1" applyFont="1" applyBorder="1" applyAlignment="1">
      <alignment horizontal="center"/>
    </xf>
    <xf numFmtId="4" fontId="2" fillId="0" borderId="1" xfId="0" applyNumberFormat="1" applyFont="1" applyBorder="1"/>
    <xf numFmtId="0" fontId="4" fillId="0" borderId="0" xfId="0" applyFont="1" applyAlignment="1">
      <alignment horizontal="center"/>
    </xf>
    <xf numFmtId="0" fontId="6" fillId="0" borderId="0" xfId="0" applyFont="1"/>
    <xf numFmtId="49" fontId="3" fillId="0" borderId="0" xfId="0" applyNumberFormat="1" applyFont="1" applyAlignment="1">
      <alignment horizontal="center"/>
    </xf>
    <xf numFmtId="49" fontId="3" fillId="0" borderId="0" xfId="0" applyNumberFormat="1" applyFont="1" applyAlignment="1">
      <alignment horizontal="left"/>
    </xf>
    <xf numFmtId="0" fontId="8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/>
    </xf>
    <xf numFmtId="49" fontId="9" fillId="0" borderId="0" xfId="0" applyNumberFormat="1" applyFont="1"/>
    <xf numFmtId="0" fontId="8" fillId="0" borderId="0" xfId="0" applyFont="1"/>
    <xf numFmtId="0" fontId="2" fillId="0" borderId="6" xfId="0" applyFont="1" applyBorder="1" applyAlignment="1"/>
    <xf numFmtId="0" fontId="2" fillId="0" borderId="7" xfId="0" applyFont="1" applyBorder="1" applyAlignment="1"/>
    <xf numFmtId="0" fontId="2" fillId="0" borderId="8" xfId="0" applyFont="1" applyBorder="1" applyAlignment="1"/>
    <xf numFmtId="0" fontId="7" fillId="0" borderId="0" xfId="0" applyFont="1"/>
    <xf numFmtId="49" fontId="2" fillId="0" borderId="1" xfId="0" applyNumberFormat="1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/>
    </xf>
    <xf numFmtId="4" fontId="5" fillId="0" borderId="1" xfId="0" applyNumberFormat="1" applyFont="1" applyBorder="1"/>
    <xf numFmtId="0" fontId="5" fillId="0" borderId="1" xfId="0" applyFont="1" applyBorder="1"/>
    <xf numFmtId="0" fontId="10" fillId="0" borderId="0" xfId="0" applyFont="1"/>
    <xf numFmtId="0" fontId="11" fillId="0" borderId="0" xfId="0" applyFont="1" applyAlignment="1">
      <alignment horizontal="center"/>
    </xf>
    <xf numFmtId="0" fontId="3" fillId="0" borderId="9" xfId="0" applyFont="1" applyBorder="1" applyAlignment="1"/>
    <xf numFmtId="0" fontId="2" fillId="0" borderId="0" xfId="0" applyFont="1" applyAlignment="1">
      <alignment horizontal="right"/>
    </xf>
    <xf numFmtId="0" fontId="2" fillId="0" borderId="2" xfId="0" applyFont="1" applyBorder="1" applyAlignment="1"/>
    <xf numFmtId="0" fontId="2" fillId="0" borderId="4" xfId="0" applyFont="1" applyBorder="1" applyAlignment="1"/>
    <xf numFmtId="0" fontId="2" fillId="0" borderId="3" xfId="0" applyFont="1" applyBorder="1" applyAlignment="1"/>
    <xf numFmtId="49" fontId="5" fillId="0" borderId="10" xfId="0" applyNumberFormat="1" applyFont="1" applyBorder="1" applyAlignment="1"/>
    <xf numFmtId="49" fontId="2" fillId="0" borderId="0" xfId="0" applyNumberFormat="1" applyFont="1"/>
    <xf numFmtId="2" fontId="2" fillId="0" borderId="2" xfId="0" applyNumberFormat="1" applyFont="1" applyBorder="1"/>
    <xf numFmtId="0" fontId="2" fillId="0" borderId="1" xfId="0" applyFont="1" applyBorder="1" applyAlignment="1">
      <alignment horizontal="center" vertical="center"/>
    </xf>
    <xf numFmtId="0" fontId="9" fillId="0" borderId="0" xfId="0" applyFont="1" applyProtection="1">
      <protection locked="0"/>
    </xf>
    <xf numFmtId="0" fontId="2" fillId="0" borderId="0" xfId="0" applyFont="1" applyProtection="1">
      <protection locked="0"/>
    </xf>
    <xf numFmtId="0" fontId="2" fillId="0" borderId="0" xfId="0" applyFont="1" applyAlignment="1" applyProtection="1">
      <alignment wrapText="1"/>
      <protection locked="0"/>
    </xf>
    <xf numFmtId="0" fontId="2" fillId="0" borderId="0" xfId="0" applyFont="1" applyAlignment="1" applyProtection="1">
      <alignment horizontal="center"/>
      <protection locked="0"/>
    </xf>
    <xf numFmtId="0" fontId="4" fillId="0" borderId="0" xfId="0" applyFont="1" applyAlignment="1" applyProtection="1">
      <alignment horizontal="center"/>
      <protection locked="0"/>
    </xf>
    <xf numFmtId="2" fontId="2" fillId="0" borderId="0" xfId="0" applyNumberFormat="1" applyFont="1" applyBorder="1"/>
    <xf numFmtId="0" fontId="4" fillId="0" borderId="0" xfId="0" applyFont="1" applyAlignment="1" applyProtection="1">
      <alignment horizontal="center"/>
      <protection locked="0"/>
    </xf>
    <xf numFmtId="0" fontId="4" fillId="0" borderId="0" xfId="0" applyFont="1" applyAlignment="1">
      <alignment horizontal="center"/>
    </xf>
    <xf numFmtId="49" fontId="2" fillId="0" borderId="5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1" xfId="0" applyFont="1" applyBorder="1" applyAlignment="1">
      <alignment horizontal="left"/>
    </xf>
    <xf numFmtId="164" fontId="2" fillId="0" borderId="3" xfId="0" applyNumberFormat="1" applyFont="1" applyBorder="1" applyAlignment="1">
      <alignment horizontal="center"/>
    </xf>
    <xf numFmtId="164" fontId="2" fillId="0" borderId="16" xfId="0" applyNumberFormat="1" applyFont="1" applyBorder="1" applyAlignment="1">
      <alignment horizontal="center"/>
    </xf>
    <xf numFmtId="164" fontId="2" fillId="0" borderId="8" xfId="0" applyNumberFormat="1" applyFont="1" applyBorder="1" applyAlignment="1">
      <alignment horizontal="center"/>
    </xf>
    <xf numFmtId="164" fontId="2" fillId="0" borderId="10" xfId="0" applyNumberFormat="1" applyFont="1" applyBorder="1" applyAlignment="1">
      <alignment horizontal="center"/>
    </xf>
    <xf numFmtId="164" fontId="2" fillId="0" borderId="17" xfId="0" applyNumberFormat="1" applyFont="1" applyBorder="1" applyAlignment="1">
      <alignment horizontal="center"/>
    </xf>
    <xf numFmtId="164" fontId="2" fillId="0" borderId="1" xfId="0" applyNumberFormat="1" applyFont="1" applyBorder="1" applyAlignment="1">
      <alignment horizontal="left"/>
    </xf>
    <xf numFmtId="0" fontId="2" fillId="0" borderId="0" xfId="0" applyFont="1" applyAlignment="1">
      <alignment horizontal="center" vertical="center"/>
    </xf>
    <xf numFmtId="166" fontId="2" fillId="0" borderId="1" xfId="0" applyNumberFormat="1" applyFont="1" applyBorder="1" applyAlignment="1"/>
    <xf numFmtId="165" fontId="2" fillId="0" borderId="1" xfId="0" applyNumberFormat="1" applyFont="1" applyBorder="1" applyAlignment="1">
      <alignment horizontal="center"/>
    </xf>
    <xf numFmtId="165" fontId="2" fillId="0" borderId="1" xfId="0" applyNumberFormat="1" applyFont="1" applyBorder="1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 applyProtection="1">
      <alignment horizontal="center"/>
      <protection locked="0"/>
    </xf>
    <xf numFmtId="0" fontId="4" fillId="0" borderId="0" xfId="0" applyFont="1" applyAlignment="1"/>
    <xf numFmtId="0" fontId="4" fillId="0" borderId="0" xfId="0" applyFont="1" applyAlignment="1">
      <alignment horizontal="left"/>
    </xf>
    <xf numFmtId="164" fontId="2" fillId="0" borderId="16" xfId="0" applyNumberFormat="1" applyFont="1" applyBorder="1" applyAlignment="1">
      <alignment horizontal="left"/>
    </xf>
    <xf numFmtId="164" fontId="2" fillId="0" borderId="17" xfId="0" applyNumberFormat="1" applyFont="1" applyBorder="1" applyAlignment="1">
      <alignment horizontal="left"/>
    </xf>
    <xf numFmtId="164" fontId="2" fillId="0" borderId="8" xfId="0" applyNumberFormat="1" applyFont="1" applyBorder="1" applyAlignment="1">
      <alignment horizontal="left"/>
    </xf>
    <xf numFmtId="164" fontId="2" fillId="0" borderId="10" xfId="0" applyNumberFormat="1" applyFont="1" applyBorder="1" applyAlignment="1">
      <alignment horizontal="left"/>
    </xf>
    <xf numFmtId="49" fontId="2" fillId="0" borderId="5" xfId="0" applyNumberFormat="1" applyFont="1" applyBorder="1" applyAlignment="1">
      <alignment horizontal="center" vertical="center"/>
    </xf>
    <xf numFmtId="0" fontId="4" fillId="0" borderId="0" xfId="0" applyFont="1" applyAlignment="1" applyProtection="1">
      <alignment horizontal="center"/>
      <protection locked="0"/>
    </xf>
    <xf numFmtId="0" fontId="4" fillId="0" borderId="0" xfId="0" applyFont="1" applyAlignment="1">
      <alignment horizontal="center"/>
    </xf>
    <xf numFmtId="0" fontId="2" fillId="0" borderId="0" xfId="0" applyFont="1" applyAlignment="1" applyProtection="1">
      <alignment horizontal="center"/>
      <protection locked="0"/>
    </xf>
    <xf numFmtId="0" fontId="2" fillId="0" borderId="1" xfId="0" applyFont="1" applyBorder="1" applyAlignment="1">
      <alignment horizontal="center"/>
    </xf>
    <xf numFmtId="0" fontId="0" fillId="0" borderId="0" xfId="0" applyProtection="1">
      <protection locked="0"/>
    </xf>
    <xf numFmtId="0" fontId="4" fillId="0" borderId="0" xfId="0" applyFont="1" applyAlignment="1" applyProtection="1">
      <protection locked="0"/>
    </xf>
    <xf numFmtId="165" fontId="2" fillId="0" borderId="1" xfId="0" applyNumberFormat="1" applyFont="1" applyBorder="1" applyAlignment="1">
      <alignment horizontal="right"/>
    </xf>
    <xf numFmtId="165" fontId="2" fillId="0" borderId="0" xfId="0" applyNumberFormat="1" applyFont="1" applyProtection="1">
      <protection locked="0"/>
    </xf>
    <xf numFmtId="165" fontId="3" fillId="0" borderId="0" xfId="0" applyNumberFormat="1" applyFont="1"/>
    <xf numFmtId="165" fontId="6" fillId="0" borderId="0" xfId="0" applyNumberFormat="1" applyFont="1"/>
    <xf numFmtId="165" fontId="2" fillId="0" borderId="0" xfId="0" applyNumberFormat="1" applyFont="1"/>
    <xf numFmtId="165" fontId="2" fillId="0" borderId="3" xfId="0" applyNumberFormat="1" applyFont="1" applyBorder="1" applyAlignment="1">
      <alignment horizontal="center"/>
    </xf>
    <xf numFmtId="165" fontId="5" fillId="0" borderId="1" xfId="0" applyNumberFormat="1" applyFont="1" applyBorder="1"/>
    <xf numFmtId="165" fontId="2" fillId="0" borderId="0" xfId="0" applyNumberFormat="1" applyFont="1" applyAlignment="1">
      <alignment horizontal="center"/>
    </xf>
    <xf numFmtId="165" fontId="7" fillId="0" borderId="0" xfId="0" applyNumberFormat="1" applyFont="1"/>
    <xf numFmtId="165" fontId="4" fillId="0" borderId="0" xfId="0" applyNumberFormat="1" applyFont="1" applyAlignment="1" applyProtection="1">
      <alignment horizontal="center"/>
      <protection locked="0"/>
    </xf>
    <xf numFmtId="165" fontId="0" fillId="0" borderId="0" xfId="0" applyNumberFormat="1" applyProtection="1">
      <protection locked="0"/>
    </xf>
    <xf numFmtId="165" fontId="8" fillId="0" borderId="0" xfId="0" applyNumberFormat="1" applyFont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1" xfId="0" applyFont="1" applyBorder="1"/>
    <xf numFmtId="167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4" fillId="0" borderId="0" xfId="0" applyFont="1"/>
    <xf numFmtId="0" fontId="2" fillId="0" borderId="1" xfId="0" applyFont="1" applyBorder="1"/>
    <xf numFmtId="0" fontId="5" fillId="0" borderId="0" xfId="0" applyFont="1"/>
    <xf numFmtId="0" fontId="2" fillId="0" borderId="2" xfId="0" applyFont="1" applyBorder="1"/>
    <xf numFmtId="49" fontId="2" fillId="0" borderId="1" xfId="0" applyNumberFormat="1" applyFont="1" applyBorder="1" applyAlignment="1">
      <alignment horizontal="center"/>
    </xf>
    <xf numFmtId="4" fontId="2" fillId="0" borderId="1" xfId="0" applyNumberFormat="1" applyFont="1" applyBorder="1"/>
    <xf numFmtId="0" fontId="4" fillId="0" borderId="0" xfId="0" applyFont="1" applyAlignment="1">
      <alignment horizontal="center"/>
    </xf>
    <xf numFmtId="0" fontId="6" fillId="0" borderId="0" xfId="0" applyFont="1"/>
    <xf numFmtId="49" fontId="3" fillId="0" borderId="0" xfId="0" applyNumberFormat="1" applyFont="1" applyAlignment="1">
      <alignment horizontal="center"/>
    </xf>
    <xf numFmtId="49" fontId="3" fillId="0" borderId="0" xfId="0" applyNumberFormat="1" applyFont="1" applyAlignment="1">
      <alignment horizontal="left"/>
    </xf>
    <xf numFmtId="0" fontId="8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/>
    </xf>
    <xf numFmtId="49" fontId="9" fillId="0" borderId="0" xfId="0" applyNumberFormat="1" applyFont="1"/>
    <xf numFmtId="0" fontId="8" fillId="0" borderId="0" xfId="0" applyFont="1"/>
    <xf numFmtId="0" fontId="2" fillId="0" borderId="6" xfId="0" applyFont="1" applyBorder="1" applyAlignment="1"/>
    <xf numFmtId="0" fontId="2" fillId="0" borderId="7" xfId="0" applyFont="1" applyBorder="1" applyAlignment="1"/>
    <xf numFmtId="0" fontId="2" fillId="0" borderId="8" xfId="0" applyFont="1" applyBorder="1" applyAlignment="1"/>
    <xf numFmtId="0" fontId="7" fillId="0" borderId="0" xfId="0" applyFont="1"/>
    <xf numFmtId="49" fontId="2" fillId="0" borderId="1" xfId="0" applyNumberFormat="1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/>
    </xf>
    <xf numFmtId="4" fontId="5" fillId="0" borderId="1" xfId="0" applyNumberFormat="1" applyFont="1" applyBorder="1"/>
    <xf numFmtId="0" fontId="5" fillId="0" borderId="1" xfId="0" applyFont="1" applyBorder="1"/>
    <xf numFmtId="0" fontId="10" fillId="0" borderId="0" xfId="0" applyFont="1"/>
    <xf numFmtId="0" fontId="11" fillId="0" borderId="0" xfId="0" applyFont="1" applyAlignment="1">
      <alignment horizontal="center"/>
    </xf>
    <xf numFmtId="0" fontId="3" fillId="0" borderId="9" xfId="0" applyFont="1" applyBorder="1" applyAlignment="1"/>
    <xf numFmtId="0" fontId="2" fillId="0" borderId="0" xfId="0" applyFont="1" applyAlignment="1">
      <alignment horizontal="right"/>
    </xf>
    <xf numFmtId="0" fontId="2" fillId="0" borderId="2" xfId="0" applyFont="1" applyBorder="1" applyAlignment="1"/>
    <xf numFmtId="0" fontId="2" fillId="0" borderId="4" xfId="0" applyFont="1" applyBorder="1" applyAlignment="1"/>
    <xf numFmtId="0" fontId="2" fillId="0" borderId="3" xfId="0" applyFont="1" applyBorder="1" applyAlignment="1"/>
    <xf numFmtId="49" fontId="5" fillId="0" borderId="10" xfId="0" applyNumberFormat="1" applyFont="1" applyBorder="1" applyAlignment="1"/>
    <xf numFmtId="49" fontId="2" fillId="0" borderId="0" xfId="0" applyNumberFormat="1" applyFont="1"/>
    <xf numFmtId="2" fontId="2" fillId="0" borderId="2" xfId="0" applyNumberFormat="1" applyFont="1" applyBorder="1"/>
    <xf numFmtId="0" fontId="9" fillId="0" borderId="0" xfId="0" applyFont="1" applyProtection="1">
      <protection locked="0"/>
    </xf>
    <xf numFmtId="0" fontId="2" fillId="0" borderId="0" xfId="0" applyFont="1" applyProtection="1">
      <protection locked="0"/>
    </xf>
    <xf numFmtId="0" fontId="2" fillId="0" borderId="0" xfId="0" applyFont="1" applyAlignment="1" applyProtection="1">
      <alignment wrapText="1"/>
      <protection locked="0"/>
    </xf>
    <xf numFmtId="0" fontId="2" fillId="0" borderId="0" xfId="0" applyFont="1" applyAlignment="1" applyProtection="1">
      <alignment horizontal="center"/>
      <protection locked="0"/>
    </xf>
    <xf numFmtId="0" fontId="4" fillId="0" borderId="0" xfId="0" applyFont="1" applyAlignment="1" applyProtection="1">
      <alignment horizontal="center"/>
      <protection locked="0"/>
    </xf>
    <xf numFmtId="2" fontId="2" fillId="0" borderId="0" xfId="0" applyNumberFormat="1" applyFont="1" applyBorder="1"/>
    <xf numFmtId="167" fontId="2" fillId="0" borderId="1" xfId="0" applyNumberFormat="1" applyFont="1" applyBorder="1" applyAlignment="1">
      <alignment horizontal="center"/>
    </xf>
    <xf numFmtId="164" fontId="7" fillId="0" borderId="11" xfId="1" applyNumberFormat="1" applyFont="1" applyBorder="1" applyAlignment="1">
      <alignment horizontal="center" vertical="center" wrapText="1"/>
    </xf>
    <xf numFmtId="164" fontId="7" fillId="0" borderId="10" xfId="1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/>
    </xf>
    <xf numFmtId="0" fontId="7" fillId="0" borderId="2" xfId="0" applyFont="1" applyBorder="1" applyAlignment="1">
      <alignment horizontal="left" vertical="center"/>
    </xf>
    <xf numFmtId="0" fontId="2" fillId="0" borderId="1" xfId="0" applyFont="1" applyBorder="1" applyAlignment="1">
      <alignment horizontal="right"/>
    </xf>
    <xf numFmtId="49" fontId="2" fillId="0" borderId="5" xfId="0" applyNumberFormat="1" applyFont="1" applyBorder="1" applyAlignment="1">
      <alignment horizontal="center" vertical="center"/>
    </xf>
    <xf numFmtId="0" fontId="4" fillId="0" borderId="0" xfId="0" applyFont="1" applyAlignment="1" applyProtection="1">
      <alignment horizontal="center"/>
      <protection locked="0"/>
    </xf>
    <xf numFmtId="0" fontId="4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0" xfId="0" applyFont="1" applyAlignment="1" applyProtection="1">
      <alignment horizontal="center"/>
      <protection locked="0"/>
    </xf>
    <xf numFmtId="0" fontId="2" fillId="0" borderId="1" xfId="0" applyFont="1" applyBorder="1" applyAlignment="1">
      <alignment horizontal="center"/>
    </xf>
    <xf numFmtId="49" fontId="2" fillId="0" borderId="5" xfId="0" applyNumberFormat="1" applyFont="1" applyBorder="1" applyAlignment="1">
      <alignment horizontal="center" vertical="center"/>
    </xf>
    <xf numFmtId="0" fontId="4" fillId="0" borderId="0" xfId="0" applyFont="1" applyAlignment="1" applyProtection="1">
      <alignment horizontal="center"/>
      <protection locked="0"/>
    </xf>
    <xf numFmtId="0" fontId="4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0" xfId="0" applyFont="1" applyAlignment="1" applyProtection="1">
      <alignment horizontal="center"/>
      <protection locked="0"/>
    </xf>
    <xf numFmtId="0" fontId="8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13" fillId="0" borderId="1" xfId="0" applyNumberFormat="1" applyFont="1" applyFill="1" applyBorder="1"/>
    <xf numFmtId="3" fontId="5" fillId="0" borderId="1" xfId="0" applyNumberFormat="1" applyFont="1" applyBorder="1"/>
    <xf numFmtId="0" fontId="4" fillId="0" borderId="0" xfId="0" applyFont="1" applyAlignment="1" applyProtection="1">
      <alignment horizontal="center"/>
      <protection locked="0"/>
    </xf>
    <xf numFmtId="0" fontId="4" fillId="0" borderId="0" xfId="0" applyFont="1" applyAlignment="1">
      <alignment horizontal="center"/>
    </xf>
    <xf numFmtId="49" fontId="2" fillId="0" borderId="5" xfId="0" applyNumberFormat="1" applyFont="1" applyBorder="1" applyAlignment="1">
      <alignment horizontal="center" vertical="center"/>
    </xf>
    <xf numFmtId="49" fontId="2" fillId="0" borderId="8" xfId="0" applyNumberFormat="1" applyFont="1" applyBorder="1" applyAlignment="1">
      <alignment horizontal="center" vertical="center"/>
    </xf>
    <xf numFmtId="166" fontId="2" fillId="0" borderId="11" xfId="0" applyNumberFormat="1" applyFont="1" applyBorder="1" applyAlignment="1">
      <alignment horizontal="center"/>
    </xf>
    <xf numFmtId="166" fontId="2" fillId="0" borderId="10" xfId="0" applyNumberFormat="1" applyFont="1" applyBorder="1" applyAlignment="1">
      <alignment horizontal="center"/>
    </xf>
    <xf numFmtId="49" fontId="5" fillId="0" borderId="11" xfId="0" applyNumberFormat="1" applyFont="1" applyBorder="1" applyAlignment="1">
      <alignment horizontal="center"/>
    </xf>
    <xf numFmtId="49" fontId="5" fillId="0" borderId="12" xfId="0" applyNumberFormat="1" applyFont="1" applyBorder="1" applyAlignment="1">
      <alignment horizontal="center"/>
    </xf>
    <xf numFmtId="49" fontId="5" fillId="0" borderId="10" xfId="0" applyNumberFormat="1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4" xfId="0" applyFont="1" applyBorder="1"/>
    <xf numFmtId="0" fontId="3" fillId="0" borderId="3" xfId="0" applyFont="1" applyBorder="1"/>
    <xf numFmtId="0" fontId="8" fillId="0" borderId="0" xfId="0" applyFont="1" applyAlignment="1">
      <alignment horizontal="center"/>
    </xf>
    <xf numFmtId="49" fontId="2" fillId="0" borderId="11" xfId="0" applyNumberFormat="1" applyFont="1" applyBorder="1" applyAlignment="1">
      <alignment horizontal="center" vertical="center"/>
    </xf>
    <xf numFmtId="49" fontId="2" fillId="0" borderId="10" xfId="0" applyNumberFormat="1" applyFont="1" applyBorder="1" applyAlignment="1">
      <alignment horizontal="center" vertical="center"/>
    </xf>
    <xf numFmtId="0" fontId="2" fillId="0" borderId="10" xfId="0" applyFont="1" applyBorder="1" applyAlignment="1">
      <alignment horizontal="center"/>
    </xf>
    <xf numFmtId="0" fontId="2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165" fontId="2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 applyProtection="1">
      <alignment horizontal="center"/>
      <protection locked="0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Relationship Id="rId30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</xdr:colOff>
      <xdr:row>2</xdr:row>
      <xdr:rowOff>9525</xdr:rowOff>
    </xdr:from>
    <xdr:to>
      <xdr:col>3</xdr:col>
      <xdr:colOff>733425</xdr:colOff>
      <xdr:row>2</xdr:row>
      <xdr:rowOff>9525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619125" y="533400"/>
          <a:ext cx="16859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276225</xdr:colOff>
      <xdr:row>2</xdr:row>
      <xdr:rowOff>28575</xdr:rowOff>
    </xdr:from>
    <xdr:to>
      <xdr:col>13</xdr:col>
      <xdr:colOff>66675</xdr:colOff>
      <xdr:row>2</xdr:row>
      <xdr:rowOff>28575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7191375" y="552450"/>
          <a:ext cx="1771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257175</xdr:colOff>
      <xdr:row>2</xdr:row>
      <xdr:rowOff>9525</xdr:rowOff>
    </xdr:from>
    <xdr:to>
      <xdr:col>3</xdr:col>
      <xdr:colOff>733425</xdr:colOff>
      <xdr:row>2</xdr:row>
      <xdr:rowOff>9525</xdr:rowOff>
    </xdr:to>
    <xdr:sp macro="" textlink="">
      <xdr:nvSpPr>
        <xdr:cNvPr id="4" name="Line 1"/>
        <xdr:cNvSpPr>
          <a:spLocks noChangeShapeType="1"/>
        </xdr:cNvSpPr>
      </xdr:nvSpPr>
      <xdr:spPr bwMode="auto">
        <a:xfrm>
          <a:off x="619125" y="533400"/>
          <a:ext cx="16859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276225</xdr:colOff>
      <xdr:row>2</xdr:row>
      <xdr:rowOff>28575</xdr:rowOff>
    </xdr:from>
    <xdr:to>
      <xdr:col>13</xdr:col>
      <xdr:colOff>66675</xdr:colOff>
      <xdr:row>2</xdr:row>
      <xdr:rowOff>28575</xdr:rowOff>
    </xdr:to>
    <xdr:sp macro="" textlink="">
      <xdr:nvSpPr>
        <xdr:cNvPr id="5" name="Line 2"/>
        <xdr:cNvSpPr>
          <a:spLocks noChangeShapeType="1"/>
        </xdr:cNvSpPr>
      </xdr:nvSpPr>
      <xdr:spPr bwMode="auto">
        <a:xfrm>
          <a:off x="7191375" y="552450"/>
          <a:ext cx="1771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</xdr:colOff>
      <xdr:row>2</xdr:row>
      <xdr:rowOff>9525</xdr:rowOff>
    </xdr:from>
    <xdr:to>
      <xdr:col>3</xdr:col>
      <xdr:colOff>733425</xdr:colOff>
      <xdr:row>2</xdr:row>
      <xdr:rowOff>9525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619125" y="533400"/>
          <a:ext cx="16859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276225</xdr:colOff>
      <xdr:row>2</xdr:row>
      <xdr:rowOff>28575</xdr:rowOff>
    </xdr:from>
    <xdr:to>
      <xdr:col>13</xdr:col>
      <xdr:colOff>66675</xdr:colOff>
      <xdr:row>2</xdr:row>
      <xdr:rowOff>28575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7191375" y="552450"/>
          <a:ext cx="1771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257175</xdr:colOff>
      <xdr:row>2</xdr:row>
      <xdr:rowOff>9525</xdr:rowOff>
    </xdr:from>
    <xdr:to>
      <xdr:col>3</xdr:col>
      <xdr:colOff>733425</xdr:colOff>
      <xdr:row>2</xdr:row>
      <xdr:rowOff>9525</xdr:rowOff>
    </xdr:to>
    <xdr:sp macro="" textlink="">
      <xdr:nvSpPr>
        <xdr:cNvPr id="4" name="Line 1"/>
        <xdr:cNvSpPr>
          <a:spLocks noChangeShapeType="1"/>
        </xdr:cNvSpPr>
      </xdr:nvSpPr>
      <xdr:spPr bwMode="auto">
        <a:xfrm>
          <a:off x="619125" y="533400"/>
          <a:ext cx="16859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276225</xdr:colOff>
      <xdr:row>2</xdr:row>
      <xdr:rowOff>28575</xdr:rowOff>
    </xdr:from>
    <xdr:to>
      <xdr:col>13</xdr:col>
      <xdr:colOff>66675</xdr:colOff>
      <xdr:row>2</xdr:row>
      <xdr:rowOff>28575</xdr:rowOff>
    </xdr:to>
    <xdr:sp macro="" textlink="">
      <xdr:nvSpPr>
        <xdr:cNvPr id="5" name="Line 2"/>
        <xdr:cNvSpPr>
          <a:spLocks noChangeShapeType="1"/>
        </xdr:cNvSpPr>
      </xdr:nvSpPr>
      <xdr:spPr bwMode="auto">
        <a:xfrm>
          <a:off x="7191375" y="552450"/>
          <a:ext cx="1771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257175</xdr:colOff>
      <xdr:row>2</xdr:row>
      <xdr:rowOff>9525</xdr:rowOff>
    </xdr:from>
    <xdr:to>
      <xdr:col>3</xdr:col>
      <xdr:colOff>733425</xdr:colOff>
      <xdr:row>2</xdr:row>
      <xdr:rowOff>9525</xdr:rowOff>
    </xdr:to>
    <xdr:sp macro="" textlink="">
      <xdr:nvSpPr>
        <xdr:cNvPr id="6" name="Line 1"/>
        <xdr:cNvSpPr>
          <a:spLocks noChangeShapeType="1"/>
        </xdr:cNvSpPr>
      </xdr:nvSpPr>
      <xdr:spPr bwMode="auto">
        <a:xfrm>
          <a:off x="619125" y="533400"/>
          <a:ext cx="16859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276225</xdr:colOff>
      <xdr:row>2</xdr:row>
      <xdr:rowOff>28575</xdr:rowOff>
    </xdr:from>
    <xdr:to>
      <xdr:col>13</xdr:col>
      <xdr:colOff>66675</xdr:colOff>
      <xdr:row>2</xdr:row>
      <xdr:rowOff>28575</xdr:rowOff>
    </xdr:to>
    <xdr:sp macro="" textlink="">
      <xdr:nvSpPr>
        <xdr:cNvPr id="7" name="Line 2"/>
        <xdr:cNvSpPr>
          <a:spLocks noChangeShapeType="1"/>
        </xdr:cNvSpPr>
      </xdr:nvSpPr>
      <xdr:spPr bwMode="auto">
        <a:xfrm>
          <a:off x="7191375" y="552450"/>
          <a:ext cx="1771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</xdr:colOff>
      <xdr:row>2</xdr:row>
      <xdr:rowOff>9525</xdr:rowOff>
    </xdr:from>
    <xdr:to>
      <xdr:col>3</xdr:col>
      <xdr:colOff>733425</xdr:colOff>
      <xdr:row>2</xdr:row>
      <xdr:rowOff>9525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619125" y="533400"/>
          <a:ext cx="16859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276225</xdr:colOff>
      <xdr:row>2</xdr:row>
      <xdr:rowOff>28575</xdr:rowOff>
    </xdr:from>
    <xdr:to>
      <xdr:col>13</xdr:col>
      <xdr:colOff>66675</xdr:colOff>
      <xdr:row>2</xdr:row>
      <xdr:rowOff>28575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7191375" y="552450"/>
          <a:ext cx="1771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257175</xdr:colOff>
      <xdr:row>2</xdr:row>
      <xdr:rowOff>9525</xdr:rowOff>
    </xdr:from>
    <xdr:to>
      <xdr:col>3</xdr:col>
      <xdr:colOff>733425</xdr:colOff>
      <xdr:row>2</xdr:row>
      <xdr:rowOff>9525</xdr:rowOff>
    </xdr:to>
    <xdr:sp macro="" textlink="">
      <xdr:nvSpPr>
        <xdr:cNvPr id="4" name="Line 1"/>
        <xdr:cNvSpPr>
          <a:spLocks noChangeShapeType="1"/>
        </xdr:cNvSpPr>
      </xdr:nvSpPr>
      <xdr:spPr bwMode="auto">
        <a:xfrm>
          <a:off x="619125" y="533400"/>
          <a:ext cx="1828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276225</xdr:colOff>
      <xdr:row>2</xdr:row>
      <xdr:rowOff>28575</xdr:rowOff>
    </xdr:from>
    <xdr:to>
      <xdr:col>13</xdr:col>
      <xdr:colOff>66675</xdr:colOff>
      <xdr:row>2</xdr:row>
      <xdr:rowOff>28575</xdr:rowOff>
    </xdr:to>
    <xdr:sp macro="" textlink="">
      <xdr:nvSpPr>
        <xdr:cNvPr id="5" name="Line 2"/>
        <xdr:cNvSpPr>
          <a:spLocks noChangeShapeType="1"/>
        </xdr:cNvSpPr>
      </xdr:nvSpPr>
      <xdr:spPr bwMode="auto">
        <a:xfrm>
          <a:off x="7239000" y="552450"/>
          <a:ext cx="1733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</xdr:colOff>
      <xdr:row>2</xdr:row>
      <xdr:rowOff>9525</xdr:rowOff>
    </xdr:from>
    <xdr:to>
      <xdr:col>3</xdr:col>
      <xdr:colOff>733425</xdr:colOff>
      <xdr:row>2</xdr:row>
      <xdr:rowOff>9525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619125" y="533400"/>
          <a:ext cx="16859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276225</xdr:colOff>
      <xdr:row>2</xdr:row>
      <xdr:rowOff>28575</xdr:rowOff>
    </xdr:from>
    <xdr:to>
      <xdr:col>13</xdr:col>
      <xdr:colOff>66675</xdr:colOff>
      <xdr:row>2</xdr:row>
      <xdr:rowOff>28575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7191375" y="552450"/>
          <a:ext cx="1771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257175</xdr:colOff>
      <xdr:row>2</xdr:row>
      <xdr:rowOff>9525</xdr:rowOff>
    </xdr:from>
    <xdr:to>
      <xdr:col>3</xdr:col>
      <xdr:colOff>733425</xdr:colOff>
      <xdr:row>2</xdr:row>
      <xdr:rowOff>9525</xdr:rowOff>
    </xdr:to>
    <xdr:sp macro="" textlink="">
      <xdr:nvSpPr>
        <xdr:cNvPr id="4" name="Line 1"/>
        <xdr:cNvSpPr>
          <a:spLocks noChangeShapeType="1"/>
        </xdr:cNvSpPr>
      </xdr:nvSpPr>
      <xdr:spPr bwMode="auto">
        <a:xfrm>
          <a:off x="619125" y="533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276225</xdr:colOff>
      <xdr:row>2</xdr:row>
      <xdr:rowOff>28575</xdr:rowOff>
    </xdr:from>
    <xdr:to>
      <xdr:col>13</xdr:col>
      <xdr:colOff>66675</xdr:colOff>
      <xdr:row>2</xdr:row>
      <xdr:rowOff>28575</xdr:rowOff>
    </xdr:to>
    <xdr:sp macro="" textlink="">
      <xdr:nvSpPr>
        <xdr:cNvPr id="5" name="Line 2"/>
        <xdr:cNvSpPr>
          <a:spLocks noChangeShapeType="1"/>
        </xdr:cNvSpPr>
      </xdr:nvSpPr>
      <xdr:spPr bwMode="auto">
        <a:xfrm>
          <a:off x="7534275" y="552450"/>
          <a:ext cx="1771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</xdr:colOff>
      <xdr:row>2</xdr:row>
      <xdr:rowOff>9525</xdr:rowOff>
    </xdr:from>
    <xdr:to>
      <xdr:col>3</xdr:col>
      <xdr:colOff>733425</xdr:colOff>
      <xdr:row>2</xdr:row>
      <xdr:rowOff>9525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619125" y="533400"/>
          <a:ext cx="16859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276225</xdr:colOff>
      <xdr:row>2</xdr:row>
      <xdr:rowOff>28575</xdr:rowOff>
    </xdr:from>
    <xdr:to>
      <xdr:col>13</xdr:col>
      <xdr:colOff>66675</xdr:colOff>
      <xdr:row>2</xdr:row>
      <xdr:rowOff>28575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7191375" y="552450"/>
          <a:ext cx="1771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257175</xdr:colOff>
      <xdr:row>2</xdr:row>
      <xdr:rowOff>9525</xdr:rowOff>
    </xdr:from>
    <xdr:to>
      <xdr:col>4</xdr:col>
      <xdr:colOff>0</xdr:colOff>
      <xdr:row>2</xdr:row>
      <xdr:rowOff>9525</xdr:rowOff>
    </xdr:to>
    <xdr:sp macro="" textlink="">
      <xdr:nvSpPr>
        <xdr:cNvPr id="4" name="Line 1"/>
        <xdr:cNvSpPr>
          <a:spLocks noChangeShapeType="1"/>
        </xdr:cNvSpPr>
      </xdr:nvSpPr>
      <xdr:spPr bwMode="auto">
        <a:xfrm>
          <a:off x="619125" y="533400"/>
          <a:ext cx="21907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276225</xdr:colOff>
      <xdr:row>2</xdr:row>
      <xdr:rowOff>28575</xdr:rowOff>
    </xdr:from>
    <xdr:to>
      <xdr:col>13</xdr:col>
      <xdr:colOff>66675</xdr:colOff>
      <xdr:row>2</xdr:row>
      <xdr:rowOff>28575</xdr:rowOff>
    </xdr:to>
    <xdr:sp macro="" textlink="">
      <xdr:nvSpPr>
        <xdr:cNvPr id="5" name="Line 2"/>
        <xdr:cNvSpPr>
          <a:spLocks noChangeShapeType="1"/>
        </xdr:cNvSpPr>
      </xdr:nvSpPr>
      <xdr:spPr bwMode="auto">
        <a:xfrm>
          <a:off x="7867650" y="552450"/>
          <a:ext cx="19526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</xdr:colOff>
      <xdr:row>2</xdr:row>
      <xdr:rowOff>9525</xdr:rowOff>
    </xdr:from>
    <xdr:to>
      <xdr:col>3</xdr:col>
      <xdr:colOff>733425</xdr:colOff>
      <xdr:row>2</xdr:row>
      <xdr:rowOff>9525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619125" y="533400"/>
          <a:ext cx="16859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276225</xdr:colOff>
      <xdr:row>2</xdr:row>
      <xdr:rowOff>28575</xdr:rowOff>
    </xdr:from>
    <xdr:to>
      <xdr:col>13</xdr:col>
      <xdr:colOff>66675</xdr:colOff>
      <xdr:row>2</xdr:row>
      <xdr:rowOff>28575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7219950" y="552450"/>
          <a:ext cx="1771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</xdr:colOff>
      <xdr:row>2</xdr:row>
      <xdr:rowOff>9525</xdr:rowOff>
    </xdr:from>
    <xdr:to>
      <xdr:col>3</xdr:col>
      <xdr:colOff>733425</xdr:colOff>
      <xdr:row>2</xdr:row>
      <xdr:rowOff>9525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619125" y="533400"/>
          <a:ext cx="16859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276225</xdr:colOff>
      <xdr:row>2</xdr:row>
      <xdr:rowOff>28575</xdr:rowOff>
    </xdr:from>
    <xdr:to>
      <xdr:col>13</xdr:col>
      <xdr:colOff>66675</xdr:colOff>
      <xdr:row>2</xdr:row>
      <xdr:rowOff>28575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7191375" y="552450"/>
          <a:ext cx="1771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</xdr:colOff>
      <xdr:row>2</xdr:row>
      <xdr:rowOff>9525</xdr:rowOff>
    </xdr:from>
    <xdr:to>
      <xdr:col>3</xdr:col>
      <xdr:colOff>733425</xdr:colOff>
      <xdr:row>2</xdr:row>
      <xdr:rowOff>9525</xdr:rowOff>
    </xdr:to>
    <xdr:sp macro="" textlink="">
      <xdr:nvSpPr>
        <xdr:cNvPr id="5145" name="Line 1"/>
        <xdr:cNvSpPr>
          <a:spLocks noChangeShapeType="1"/>
        </xdr:cNvSpPr>
      </xdr:nvSpPr>
      <xdr:spPr bwMode="auto">
        <a:xfrm>
          <a:off x="619125" y="533400"/>
          <a:ext cx="16859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276225</xdr:colOff>
      <xdr:row>2</xdr:row>
      <xdr:rowOff>28575</xdr:rowOff>
    </xdr:from>
    <xdr:to>
      <xdr:col>13</xdr:col>
      <xdr:colOff>66675</xdr:colOff>
      <xdr:row>2</xdr:row>
      <xdr:rowOff>28575</xdr:rowOff>
    </xdr:to>
    <xdr:sp macro="" textlink="">
      <xdr:nvSpPr>
        <xdr:cNvPr id="5146" name="Line 2"/>
        <xdr:cNvSpPr>
          <a:spLocks noChangeShapeType="1"/>
        </xdr:cNvSpPr>
      </xdr:nvSpPr>
      <xdr:spPr bwMode="auto">
        <a:xfrm>
          <a:off x="7191375" y="552450"/>
          <a:ext cx="1771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</xdr:colOff>
      <xdr:row>2</xdr:row>
      <xdr:rowOff>9525</xdr:rowOff>
    </xdr:from>
    <xdr:to>
      <xdr:col>3</xdr:col>
      <xdr:colOff>733425</xdr:colOff>
      <xdr:row>2</xdr:row>
      <xdr:rowOff>9525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619125" y="533400"/>
          <a:ext cx="16859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276225</xdr:colOff>
      <xdr:row>2</xdr:row>
      <xdr:rowOff>28575</xdr:rowOff>
    </xdr:from>
    <xdr:to>
      <xdr:col>13</xdr:col>
      <xdr:colOff>66675</xdr:colOff>
      <xdr:row>2</xdr:row>
      <xdr:rowOff>28575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7191375" y="552450"/>
          <a:ext cx="1771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</xdr:colOff>
      <xdr:row>2</xdr:row>
      <xdr:rowOff>9525</xdr:rowOff>
    </xdr:from>
    <xdr:to>
      <xdr:col>3</xdr:col>
      <xdr:colOff>733425</xdr:colOff>
      <xdr:row>2</xdr:row>
      <xdr:rowOff>9525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619125" y="533400"/>
          <a:ext cx="16859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276225</xdr:colOff>
      <xdr:row>2</xdr:row>
      <xdr:rowOff>28575</xdr:rowOff>
    </xdr:from>
    <xdr:to>
      <xdr:col>13</xdr:col>
      <xdr:colOff>66675</xdr:colOff>
      <xdr:row>2</xdr:row>
      <xdr:rowOff>28575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7191375" y="552450"/>
          <a:ext cx="1771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257175</xdr:colOff>
      <xdr:row>2</xdr:row>
      <xdr:rowOff>9525</xdr:rowOff>
    </xdr:from>
    <xdr:to>
      <xdr:col>3</xdr:col>
      <xdr:colOff>733425</xdr:colOff>
      <xdr:row>2</xdr:row>
      <xdr:rowOff>9525</xdr:rowOff>
    </xdr:to>
    <xdr:sp macro="" textlink="">
      <xdr:nvSpPr>
        <xdr:cNvPr id="4" name="Line 1"/>
        <xdr:cNvSpPr>
          <a:spLocks noChangeShapeType="1"/>
        </xdr:cNvSpPr>
      </xdr:nvSpPr>
      <xdr:spPr bwMode="auto">
        <a:xfrm>
          <a:off x="619125" y="533400"/>
          <a:ext cx="16859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276225</xdr:colOff>
      <xdr:row>2</xdr:row>
      <xdr:rowOff>28575</xdr:rowOff>
    </xdr:from>
    <xdr:to>
      <xdr:col>13</xdr:col>
      <xdr:colOff>66675</xdr:colOff>
      <xdr:row>2</xdr:row>
      <xdr:rowOff>28575</xdr:rowOff>
    </xdr:to>
    <xdr:sp macro="" textlink="">
      <xdr:nvSpPr>
        <xdr:cNvPr id="5" name="Line 2"/>
        <xdr:cNvSpPr>
          <a:spLocks noChangeShapeType="1"/>
        </xdr:cNvSpPr>
      </xdr:nvSpPr>
      <xdr:spPr bwMode="auto">
        <a:xfrm>
          <a:off x="7191375" y="552450"/>
          <a:ext cx="1771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</xdr:colOff>
      <xdr:row>2</xdr:row>
      <xdr:rowOff>9525</xdr:rowOff>
    </xdr:from>
    <xdr:to>
      <xdr:col>3</xdr:col>
      <xdr:colOff>733425</xdr:colOff>
      <xdr:row>2</xdr:row>
      <xdr:rowOff>9525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619125" y="533400"/>
          <a:ext cx="16859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276225</xdr:colOff>
      <xdr:row>2</xdr:row>
      <xdr:rowOff>28575</xdr:rowOff>
    </xdr:from>
    <xdr:to>
      <xdr:col>13</xdr:col>
      <xdr:colOff>66675</xdr:colOff>
      <xdr:row>2</xdr:row>
      <xdr:rowOff>28575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7191375" y="552450"/>
          <a:ext cx="1771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257175</xdr:colOff>
      <xdr:row>2</xdr:row>
      <xdr:rowOff>9525</xdr:rowOff>
    </xdr:from>
    <xdr:to>
      <xdr:col>3</xdr:col>
      <xdr:colOff>733425</xdr:colOff>
      <xdr:row>2</xdr:row>
      <xdr:rowOff>9525</xdr:rowOff>
    </xdr:to>
    <xdr:sp macro="" textlink="">
      <xdr:nvSpPr>
        <xdr:cNvPr id="4" name="Line 1"/>
        <xdr:cNvSpPr>
          <a:spLocks noChangeShapeType="1"/>
        </xdr:cNvSpPr>
      </xdr:nvSpPr>
      <xdr:spPr bwMode="auto">
        <a:xfrm>
          <a:off x="619125" y="533400"/>
          <a:ext cx="16859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276225</xdr:colOff>
      <xdr:row>2</xdr:row>
      <xdr:rowOff>28575</xdr:rowOff>
    </xdr:from>
    <xdr:to>
      <xdr:col>13</xdr:col>
      <xdr:colOff>66675</xdr:colOff>
      <xdr:row>2</xdr:row>
      <xdr:rowOff>28575</xdr:rowOff>
    </xdr:to>
    <xdr:sp macro="" textlink="">
      <xdr:nvSpPr>
        <xdr:cNvPr id="5" name="Line 2"/>
        <xdr:cNvSpPr>
          <a:spLocks noChangeShapeType="1"/>
        </xdr:cNvSpPr>
      </xdr:nvSpPr>
      <xdr:spPr bwMode="auto">
        <a:xfrm>
          <a:off x="7258050" y="552450"/>
          <a:ext cx="1771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</xdr:colOff>
      <xdr:row>2</xdr:row>
      <xdr:rowOff>9525</xdr:rowOff>
    </xdr:from>
    <xdr:to>
      <xdr:col>3</xdr:col>
      <xdr:colOff>733425</xdr:colOff>
      <xdr:row>2</xdr:row>
      <xdr:rowOff>9525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619125" y="533400"/>
          <a:ext cx="16859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276225</xdr:colOff>
      <xdr:row>2</xdr:row>
      <xdr:rowOff>28575</xdr:rowOff>
    </xdr:from>
    <xdr:to>
      <xdr:col>13</xdr:col>
      <xdr:colOff>66675</xdr:colOff>
      <xdr:row>2</xdr:row>
      <xdr:rowOff>28575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7191375" y="552450"/>
          <a:ext cx="1771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257175</xdr:colOff>
      <xdr:row>2</xdr:row>
      <xdr:rowOff>9525</xdr:rowOff>
    </xdr:from>
    <xdr:to>
      <xdr:col>3</xdr:col>
      <xdr:colOff>733425</xdr:colOff>
      <xdr:row>2</xdr:row>
      <xdr:rowOff>9525</xdr:rowOff>
    </xdr:to>
    <xdr:sp macro="" textlink="">
      <xdr:nvSpPr>
        <xdr:cNvPr id="4" name="Line 1"/>
        <xdr:cNvSpPr>
          <a:spLocks noChangeShapeType="1"/>
        </xdr:cNvSpPr>
      </xdr:nvSpPr>
      <xdr:spPr bwMode="auto">
        <a:xfrm>
          <a:off x="619125" y="533400"/>
          <a:ext cx="16859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276225</xdr:colOff>
      <xdr:row>2</xdr:row>
      <xdr:rowOff>28575</xdr:rowOff>
    </xdr:from>
    <xdr:to>
      <xdr:col>13</xdr:col>
      <xdr:colOff>66675</xdr:colOff>
      <xdr:row>2</xdr:row>
      <xdr:rowOff>28575</xdr:rowOff>
    </xdr:to>
    <xdr:sp macro="" textlink="">
      <xdr:nvSpPr>
        <xdr:cNvPr id="5" name="Line 2"/>
        <xdr:cNvSpPr>
          <a:spLocks noChangeShapeType="1"/>
        </xdr:cNvSpPr>
      </xdr:nvSpPr>
      <xdr:spPr bwMode="auto">
        <a:xfrm>
          <a:off x="7191375" y="552450"/>
          <a:ext cx="1771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</xdr:colOff>
      <xdr:row>2</xdr:row>
      <xdr:rowOff>9525</xdr:rowOff>
    </xdr:from>
    <xdr:to>
      <xdr:col>3</xdr:col>
      <xdr:colOff>733425</xdr:colOff>
      <xdr:row>2</xdr:row>
      <xdr:rowOff>9525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619125" y="533400"/>
          <a:ext cx="16859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276225</xdr:colOff>
      <xdr:row>2</xdr:row>
      <xdr:rowOff>28575</xdr:rowOff>
    </xdr:from>
    <xdr:to>
      <xdr:col>13</xdr:col>
      <xdr:colOff>66675</xdr:colOff>
      <xdr:row>2</xdr:row>
      <xdr:rowOff>28575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7191375" y="552450"/>
          <a:ext cx="1771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257175</xdr:colOff>
      <xdr:row>2</xdr:row>
      <xdr:rowOff>9525</xdr:rowOff>
    </xdr:from>
    <xdr:to>
      <xdr:col>3</xdr:col>
      <xdr:colOff>733425</xdr:colOff>
      <xdr:row>2</xdr:row>
      <xdr:rowOff>9525</xdr:rowOff>
    </xdr:to>
    <xdr:sp macro="" textlink="">
      <xdr:nvSpPr>
        <xdr:cNvPr id="4" name="Line 1"/>
        <xdr:cNvSpPr>
          <a:spLocks noChangeShapeType="1"/>
        </xdr:cNvSpPr>
      </xdr:nvSpPr>
      <xdr:spPr bwMode="auto">
        <a:xfrm>
          <a:off x="619125" y="533400"/>
          <a:ext cx="16859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276225</xdr:colOff>
      <xdr:row>2</xdr:row>
      <xdr:rowOff>28575</xdr:rowOff>
    </xdr:from>
    <xdr:to>
      <xdr:col>13</xdr:col>
      <xdr:colOff>66675</xdr:colOff>
      <xdr:row>2</xdr:row>
      <xdr:rowOff>28575</xdr:rowOff>
    </xdr:to>
    <xdr:sp macro="" textlink="">
      <xdr:nvSpPr>
        <xdr:cNvPr id="5" name="Line 2"/>
        <xdr:cNvSpPr>
          <a:spLocks noChangeShapeType="1"/>
        </xdr:cNvSpPr>
      </xdr:nvSpPr>
      <xdr:spPr bwMode="auto">
        <a:xfrm>
          <a:off x="7191375" y="552450"/>
          <a:ext cx="1771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</xdr:colOff>
      <xdr:row>2</xdr:row>
      <xdr:rowOff>9525</xdr:rowOff>
    </xdr:from>
    <xdr:to>
      <xdr:col>3</xdr:col>
      <xdr:colOff>733425</xdr:colOff>
      <xdr:row>2</xdr:row>
      <xdr:rowOff>9525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619125" y="533400"/>
          <a:ext cx="16859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276225</xdr:colOff>
      <xdr:row>2</xdr:row>
      <xdr:rowOff>28575</xdr:rowOff>
    </xdr:from>
    <xdr:to>
      <xdr:col>13</xdr:col>
      <xdr:colOff>66675</xdr:colOff>
      <xdr:row>2</xdr:row>
      <xdr:rowOff>28575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7191375" y="552450"/>
          <a:ext cx="1771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</xdr:colOff>
      <xdr:row>2</xdr:row>
      <xdr:rowOff>9525</xdr:rowOff>
    </xdr:from>
    <xdr:to>
      <xdr:col>3</xdr:col>
      <xdr:colOff>733425</xdr:colOff>
      <xdr:row>2</xdr:row>
      <xdr:rowOff>9525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619125" y="533400"/>
          <a:ext cx="16859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276225</xdr:colOff>
      <xdr:row>2</xdr:row>
      <xdr:rowOff>28575</xdr:rowOff>
    </xdr:from>
    <xdr:to>
      <xdr:col>13</xdr:col>
      <xdr:colOff>66675</xdr:colOff>
      <xdr:row>2</xdr:row>
      <xdr:rowOff>28575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7191375" y="552450"/>
          <a:ext cx="1771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257175</xdr:colOff>
      <xdr:row>2</xdr:row>
      <xdr:rowOff>9525</xdr:rowOff>
    </xdr:from>
    <xdr:to>
      <xdr:col>3</xdr:col>
      <xdr:colOff>733425</xdr:colOff>
      <xdr:row>2</xdr:row>
      <xdr:rowOff>9525</xdr:rowOff>
    </xdr:to>
    <xdr:sp macro="" textlink="">
      <xdr:nvSpPr>
        <xdr:cNvPr id="4" name="Line 1"/>
        <xdr:cNvSpPr>
          <a:spLocks noChangeShapeType="1"/>
        </xdr:cNvSpPr>
      </xdr:nvSpPr>
      <xdr:spPr bwMode="auto">
        <a:xfrm>
          <a:off x="619125" y="533400"/>
          <a:ext cx="16859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276225</xdr:colOff>
      <xdr:row>2</xdr:row>
      <xdr:rowOff>28575</xdr:rowOff>
    </xdr:from>
    <xdr:to>
      <xdr:col>13</xdr:col>
      <xdr:colOff>66675</xdr:colOff>
      <xdr:row>2</xdr:row>
      <xdr:rowOff>28575</xdr:rowOff>
    </xdr:to>
    <xdr:sp macro="" textlink="">
      <xdr:nvSpPr>
        <xdr:cNvPr id="5" name="Line 2"/>
        <xdr:cNvSpPr>
          <a:spLocks noChangeShapeType="1"/>
        </xdr:cNvSpPr>
      </xdr:nvSpPr>
      <xdr:spPr bwMode="auto">
        <a:xfrm>
          <a:off x="7191375" y="552450"/>
          <a:ext cx="1771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</xdr:colOff>
      <xdr:row>2</xdr:row>
      <xdr:rowOff>9525</xdr:rowOff>
    </xdr:from>
    <xdr:to>
      <xdr:col>3</xdr:col>
      <xdr:colOff>733425</xdr:colOff>
      <xdr:row>2</xdr:row>
      <xdr:rowOff>9525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619125" y="533400"/>
          <a:ext cx="16859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276225</xdr:colOff>
      <xdr:row>2</xdr:row>
      <xdr:rowOff>28575</xdr:rowOff>
    </xdr:from>
    <xdr:to>
      <xdr:col>13</xdr:col>
      <xdr:colOff>66675</xdr:colOff>
      <xdr:row>2</xdr:row>
      <xdr:rowOff>28575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7191375" y="552450"/>
          <a:ext cx="1771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257175</xdr:colOff>
      <xdr:row>2</xdr:row>
      <xdr:rowOff>9525</xdr:rowOff>
    </xdr:from>
    <xdr:to>
      <xdr:col>3</xdr:col>
      <xdr:colOff>733425</xdr:colOff>
      <xdr:row>2</xdr:row>
      <xdr:rowOff>9525</xdr:rowOff>
    </xdr:to>
    <xdr:sp macro="" textlink="">
      <xdr:nvSpPr>
        <xdr:cNvPr id="4" name="Line 1"/>
        <xdr:cNvSpPr>
          <a:spLocks noChangeShapeType="1"/>
        </xdr:cNvSpPr>
      </xdr:nvSpPr>
      <xdr:spPr bwMode="auto">
        <a:xfrm>
          <a:off x="619125" y="447675"/>
          <a:ext cx="16859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276225</xdr:colOff>
      <xdr:row>2</xdr:row>
      <xdr:rowOff>28575</xdr:rowOff>
    </xdr:from>
    <xdr:to>
      <xdr:col>13</xdr:col>
      <xdr:colOff>66675</xdr:colOff>
      <xdr:row>2</xdr:row>
      <xdr:rowOff>28575</xdr:rowOff>
    </xdr:to>
    <xdr:sp macro="" textlink="">
      <xdr:nvSpPr>
        <xdr:cNvPr id="5" name="Line 2"/>
        <xdr:cNvSpPr>
          <a:spLocks noChangeShapeType="1"/>
        </xdr:cNvSpPr>
      </xdr:nvSpPr>
      <xdr:spPr bwMode="auto">
        <a:xfrm>
          <a:off x="7181850" y="466725"/>
          <a:ext cx="1771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</xdr:colOff>
      <xdr:row>2</xdr:row>
      <xdr:rowOff>9525</xdr:rowOff>
    </xdr:from>
    <xdr:to>
      <xdr:col>3</xdr:col>
      <xdr:colOff>733425</xdr:colOff>
      <xdr:row>2</xdr:row>
      <xdr:rowOff>9525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619125" y="533400"/>
          <a:ext cx="16859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276225</xdr:colOff>
      <xdr:row>2</xdr:row>
      <xdr:rowOff>28575</xdr:rowOff>
    </xdr:from>
    <xdr:to>
      <xdr:col>13</xdr:col>
      <xdr:colOff>66675</xdr:colOff>
      <xdr:row>2</xdr:row>
      <xdr:rowOff>28575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7191375" y="552450"/>
          <a:ext cx="1771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257175</xdr:colOff>
      <xdr:row>2</xdr:row>
      <xdr:rowOff>9525</xdr:rowOff>
    </xdr:from>
    <xdr:to>
      <xdr:col>3</xdr:col>
      <xdr:colOff>733425</xdr:colOff>
      <xdr:row>2</xdr:row>
      <xdr:rowOff>9525</xdr:rowOff>
    </xdr:to>
    <xdr:sp macro="" textlink="">
      <xdr:nvSpPr>
        <xdr:cNvPr id="4" name="Line 1"/>
        <xdr:cNvSpPr>
          <a:spLocks noChangeShapeType="1"/>
        </xdr:cNvSpPr>
      </xdr:nvSpPr>
      <xdr:spPr bwMode="auto">
        <a:xfrm>
          <a:off x="619125" y="533400"/>
          <a:ext cx="16859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276225</xdr:colOff>
      <xdr:row>2</xdr:row>
      <xdr:rowOff>28575</xdr:rowOff>
    </xdr:from>
    <xdr:to>
      <xdr:col>13</xdr:col>
      <xdr:colOff>66675</xdr:colOff>
      <xdr:row>2</xdr:row>
      <xdr:rowOff>28575</xdr:rowOff>
    </xdr:to>
    <xdr:sp macro="" textlink="">
      <xdr:nvSpPr>
        <xdr:cNvPr id="5" name="Line 2"/>
        <xdr:cNvSpPr>
          <a:spLocks noChangeShapeType="1"/>
        </xdr:cNvSpPr>
      </xdr:nvSpPr>
      <xdr:spPr bwMode="auto">
        <a:xfrm>
          <a:off x="7191375" y="552450"/>
          <a:ext cx="1771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</xdr:colOff>
      <xdr:row>2</xdr:row>
      <xdr:rowOff>9525</xdr:rowOff>
    </xdr:from>
    <xdr:to>
      <xdr:col>3</xdr:col>
      <xdr:colOff>733425</xdr:colOff>
      <xdr:row>2</xdr:row>
      <xdr:rowOff>9525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619125" y="533400"/>
          <a:ext cx="16859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276225</xdr:colOff>
      <xdr:row>2</xdr:row>
      <xdr:rowOff>28575</xdr:rowOff>
    </xdr:from>
    <xdr:to>
      <xdr:col>13</xdr:col>
      <xdr:colOff>66675</xdr:colOff>
      <xdr:row>2</xdr:row>
      <xdr:rowOff>28575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7191375" y="552450"/>
          <a:ext cx="1771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257175</xdr:colOff>
      <xdr:row>2</xdr:row>
      <xdr:rowOff>9525</xdr:rowOff>
    </xdr:from>
    <xdr:to>
      <xdr:col>3</xdr:col>
      <xdr:colOff>733425</xdr:colOff>
      <xdr:row>2</xdr:row>
      <xdr:rowOff>9525</xdr:rowOff>
    </xdr:to>
    <xdr:sp macro="" textlink="">
      <xdr:nvSpPr>
        <xdr:cNvPr id="4" name="Line 1"/>
        <xdr:cNvSpPr>
          <a:spLocks noChangeShapeType="1"/>
        </xdr:cNvSpPr>
      </xdr:nvSpPr>
      <xdr:spPr bwMode="auto">
        <a:xfrm>
          <a:off x="619125" y="533400"/>
          <a:ext cx="16859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276225</xdr:colOff>
      <xdr:row>2</xdr:row>
      <xdr:rowOff>28575</xdr:rowOff>
    </xdr:from>
    <xdr:to>
      <xdr:col>13</xdr:col>
      <xdr:colOff>66675</xdr:colOff>
      <xdr:row>2</xdr:row>
      <xdr:rowOff>28575</xdr:rowOff>
    </xdr:to>
    <xdr:sp macro="" textlink="">
      <xdr:nvSpPr>
        <xdr:cNvPr id="5" name="Line 2"/>
        <xdr:cNvSpPr>
          <a:spLocks noChangeShapeType="1"/>
        </xdr:cNvSpPr>
      </xdr:nvSpPr>
      <xdr:spPr bwMode="auto">
        <a:xfrm>
          <a:off x="7191375" y="552450"/>
          <a:ext cx="1771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</xdr:colOff>
      <xdr:row>2</xdr:row>
      <xdr:rowOff>9525</xdr:rowOff>
    </xdr:from>
    <xdr:to>
      <xdr:col>3</xdr:col>
      <xdr:colOff>733425</xdr:colOff>
      <xdr:row>2</xdr:row>
      <xdr:rowOff>9525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619125" y="533400"/>
          <a:ext cx="16859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276225</xdr:colOff>
      <xdr:row>2</xdr:row>
      <xdr:rowOff>28575</xdr:rowOff>
    </xdr:from>
    <xdr:to>
      <xdr:col>13</xdr:col>
      <xdr:colOff>66675</xdr:colOff>
      <xdr:row>2</xdr:row>
      <xdr:rowOff>28575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7191375" y="552450"/>
          <a:ext cx="1771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257175</xdr:colOff>
      <xdr:row>2</xdr:row>
      <xdr:rowOff>9525</xdr:rowOff>
    </xdr:from>
    <xdr:to>
      <xdr:col>3</xdr:col>
      <xdr:colOff>733425</xdr:colOff>
      <xdr:row>2</xdr:row>
      <xdr:rowOff>9525</xdr:rowOff>
    </xdr:to>
    <xdr:sp macro="" textlink="">
      <xdr:nvSpPr>
        <xdr:cNvPr id="4" name="Line 1"/>
        <xdr:cNvSpPr>
          <a:spLocks noChangeShapeType="1"/>
        </xdr:cNvSpPr>
      </xdr:nvSpPr>
      <xdr:spPr bwMode="auto">
        <a:xfrm>
          <a:off x="619125" y="533400"/>
          <a:ext cx="16859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276225</xdr:colOff>
      <xdr:row>2</xdr:row>
      <xdr:rowOff>28575</xdr:rowOff>
    </xdr:from>
    <xdr:to>
      <xdr:col>13</xdr:col>
      <xdr:colOff>66675</xdr:colOff>
      <xdr:row>2</xdr:row>
      <xdr:rowOff>28575</xdr:rowOff>
    </xdr:to>
    <xdr:sp macro="" textlink="">
      <xdr:nvSpPr>
        <xdr:cNvPr id="5" name="Line 2"/>
        <xdr:cNvSpPr>
          <a:spLocks noChangeShapeType="1"/>
        </xdr:cNvSpPr>
      </xdr:nvSpPr>
      <xdr:spPr bwMode="auto">
        <a:xfrm>
          <a:off x="7191375" y="552450"/>
          <a:ext cx="1771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</xdr:colOff>
      <xdr:row>2</xdr:row>
      <xdr:rowOff>9525</xdr:rowOff>
    </xdr:from>
    <xdr:to>
      <xdr:col>3</xdr:col>
      <xdr:colOff>733425</xdr:colOff>
      <xdr:row>2</xdr:row>
      <xdr:rowOff>9525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619125" y="533400"/>
          <a:ext cx="16859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276225</xdr:colOff>
      <xdr:row>2</xdr:row>
      <xdr:rowOff>28575</xdr:rowOff>
    </xdr:from>
    <xdr:to>
      <xdr:col>13</xdr:col>
      <xdr:colOff>66675</xdr:colOff>
      <xdr:row>2</xdr:row>
      <xdr:rowOff>28575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7191375" y="552450"/>
          <a:ext cx="1771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257175</xdr:colOff>
      <xdr:row>2</xdr:row>
      <xdr:rowOff>9525</xdr:rowOff>
    </xdr:from>
    <xdr:to>
      <xdr:col>3</xdr:col>
      <xdr:colOff>733425</xdr:colOff>
      <xdr:row>2</xdr:row>
      <xdr:rowOff>9525</xdr:rowOff>
    </xdr:to>
    <xdr:sp macro="" textlink="">
      <xdr:nvSpPr>
        <xdr:cNvPr id="4" name="Line 1"/>
        <xdr:cNvSpPr>
          <a:spLocks noChangeShapeType="1"/>
        </xdr:cNvSpPr>
      </xdr:nvSpPr>
      <xdr:spPr bwMode="auto">
        <a:xfrm>
          <a:off x="619125" y="533400"/>
          <a:ext cx="16859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276225</xdr:colOff>
      <xdr:row>2</xdr:row>
      <xdr:rowOff>28575</xdr:rowOff>
    </xdr:from>
    <xdr:to>
      <xdr:col>13</xdr:col>
      <xdr:colOff>66675</xdr:colOff>
      <xdr:row>2</xdr:row>
      <xdr:rowOff>28575</xdr:rowOff>
    </xdr:to>
    <xdr:sp macro="" textlink="">
      <xdr:nvSpPr>
        <xdr:cNvPr id="5" name="Line 2"/>
        <xdr:cNvSpPr>
          <a:spLocks noChangeShapeType="1"/>
        </xdr:cNvSpPr>
      </xdr:nvSpPr>
      <xdr:spPr bwMode="auto">
        <a:xfrm>
          <a:off x="7191375" y="552450"/>
          <a:ext cx="1771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</xdr:colOff>
      <xdr:row>2</xdr:row>
      <xdr:rowOff>9525</xdr:rowOff>
    </xdr:from>
    <xdr:to>
      <xdr:col>3</xdr:col>
      <xdr:colOff>733425</xdr:colOff>
      <xdr:row>2</xdr:row>
      <xdr:rowOff>9525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619125" y="533400"/>
          <a:ext cx="16859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276225</xdr:colOff>
      <xdr:row>2</xdr:row>
      <xdr:rowOff>28575</xdr:rowOff>
    </xdr:from>
    <xdr:to>
      <xdr:col>13</xdr:col>
      <xdr:colOff>66675</xdr:colOff>
      <xdr:row>2</xdr:row>
      <xdr:rowOff>28575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7191375" y="552450"/>
          <a:ext cx="1771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257175</xdr:colOff>
      <xdr:row>2</xdr:row>
      <xdr:rowOff>9525</xdr:rowOff>
    </xdr:from>
    <xdr:to>
      <xdr:col>3</xdr:col>
      <xdr:colOff>733425</xdr:colOff>
      <xdr:row>2</xdr:row>
      <xdr:rowOff>9525</xdr:rowOff>
    </xdr:to>
    <xdr:sp macro="" textlink="">
      <xdr:nvSpPr>
        <xdr:cNvPr id="4" name="Line 1"/>
        <xdr:cNvSpPr>
          <a:spLocks noChangeShapeType="1"/>
        </xdr:cNvSpPr>
      </xdr:nvSpPr>
      <xdr:spPr bwMode="auto">
        <a:xfrm>
          <a:off x="619125" y="533400"/>
          <a:ext cx="16859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276225</xdr:colOff>
      <xdr:row>2</xdr:row>
      <xdr:rowOff>28575</xdr:rowOff>
    </xdr:from>
    <xdr:to>
      <xdr:col>13</xdr:col>
      <xdr:colOff>66675</xdr:colOff>
      <xdr:row>2</xdr:row>
      <xdr:rowOff>28575</xdr:rowOff>
    </xdr:to>
    <xdr:sp macro="" textlink="">
      <xdr:nvSpPr>
        <xdr:cNvPr id="5" name="Line 2"/>
        <xdr:cNvSpPr>
          <a:spLocks noChangeShapeType="1"/>
        </xdr:cNvSpPr>
      </xdr:nvSpPr>
      <xdr:spPr bwMode="auto">
        <a:xfrm>
          <a:off x="7191375" y="552450"/>
          <a:ext cx="1771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</xdr:colOff>
      <xdr:row>2</xdr:row>
      <xdr:rowOff>9525</xdr:rowOff>
    </xdr:from>
    <xdr:to>
      <xdr:col>3</xdr:col>
      <xdr:colOff>733425</xdr:colOff>
      <xdr:row>2</xdr:row>
      <xdr:rowOff>9525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619125" y="533400"/>
          <a:ext cx="16859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276225</xdr:colOff>
      <xdr:row>2</xdr:row>
      <xdr:rowOff>28575</xdr:rowOff>
    </xdr:from>
    <xdr:to>
      <xdr:col>13</xdr:col>
      <xdr:colOff>66675</xdr:colOff>
      <xdr:row>2</xdr:row>
      <xdr:rowOff>28575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7191375" y="552450"/>
          <a:ext cx="1771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257175</xdr:colOff>
      <xdr:row>2</xdr:row>
      <xdr:rowOff>9525</xdr:rowOff>
    </xdr:from>
    <xdr:to>
      <xdr:col>3</xdr:col>
      <xdr:colOff>733425</xdr:colOff>
      <xdr:row>2</xdr:row>
      <xdr:rowOff>9525</xdr:rowOff>
    </xdr:to>
    <xdr:sp macro="" textlink="">
      <xdr:nvSpPr>
        <xdr:cNvPr id="4" name="Line 1"/>
        <xdr:cNvSpPr>
          <a:spLocks noChangeShapeType="1"/>
        </xdr:cNvSpPr>
      </xdr:nvSpPr>
      <xdr:spPr bwMode="auto">
        <a:xfrm>
          <a:off x="619125" y="533400"/>
          <a:ext cx="16859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276225</xdr:colOff>
      <xdr:row>2</xdr:row>
      <xdr:rowOff>28575</xdr:rowOff>
    </xdr:from>
    <xdr:to>
      <xdr:col>13</xdr:col>
      <xdr:colOff>66675</xdr:colOff>
      <xdr:row>2</xdr:row>
      <xdr:rowOff>28575</xdr:rowOff>
    </xdr:to>
    <xdr:sp macro="" textlink="">
      <xdr:nvSpPr>
        <xdr:cNvPr id="5" name="Line 2"/>
        <xdr:cNvSpPr>
          <a:spLocks noChangeShapeType="1"/>
        </xdr:cNvSpPr>
      </xdr:nvSpPr>
      <xdr:spPr bwMode="auto">
        <a:xfrm>
          <a:off x="7191375" y="552450"/>
          <a:ext cx="1771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</xdr:colOff>
      <xdr:row>2</xdr:row>
      <xdr:rowOff>9525</xdr:rowOff>
    </xdr:from>
    <xdr:to>
      <xdr:col>3</xdr:col>
      <xdr:colOff>733425</xdr:colOff>
      <xdr:row>2</xdr:row>
      <xdr:rowOff>9525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619125" y="533400"/>
          <a:ext cx="16859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276225</xdr:colOff>
      <xdr:row>2</xdr:row>
      <xdr:rowOff>28575</xdr:rowOff>
    </xdr:from>
    <xdr:to>
      <xdr:col>13</xdr:col>
      <xdr:colOff>66675</xdr:colOff>
      <xdr:row>2</xdr:row>
      <xdr:rowOff>28575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7191375" y="552450"/>
          <a:ext cx="1771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257175</xdr:colOff>
      <xdr:row>2</xdr:row>
      <xdr:rowOff>9525</xdr:rowOff>
    </xdr:from>
    <xdr:to>
      <xdr:col>3</xdr:col>
      <xdr:colOff>733425</xdr:colOff>
      <xdr:row>2</xdr:row>
      <xdr:rowOff>9525</xdr:rowOff>
    </xdr:to>
    <xdr:sp macro="" textlink="">
      <xdr:nvSpPr>
        <xdr:cNvPr id="4" name="Line 1"/>
        <xdr:cNvSpPr>
          <a:spLocks noChangeShapeType="1"/>
        </xdr:cNvSpPr>
      </xdr:nvSpPr>
      <xdr:spPr bwMode="auto">
        <a:xfrm>
          <a:off x="619125" y="533400"/>
          <a:ext cx="16859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276225</xdr:colOff>
      <xdr:row>2</xdr:row>
      <xdr:rowOff>28575</xdr:rowOff>
    </xdr:from>
    <xdr:to>
      <xdr:col>13</xdr:col>
      <xdr:colOff>66675</xdr:colOff>
      <xdr:row>2</xdr:row>
      <xdr:rowOff>28575</xdr:rowOff>
    </xdr:to>
    <xdr:sp macro="" textlink="">
      <xdr:nvSpPr>
        <xdr:cNvPr id="5" name="Line 2"/>
        <xdr:cNvSpPr>
          <a:spLocks noChangeShapeType="1"/>
        </xdr:cNvSpPr>
      </xdr:nvSpPr>
      <xdr:spPr bwMode="auto">
        <a:xfrm>
          <a:off x="7191375" y="552450"/>
          <a:ext cx="1771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</xdr:colOff>
      <xdr:row>2</xdr:row>
      <xdr:rowOff>9525</xdr:rowOff>
    </xdr:from>
    <xdr:to>
      <xdr:col>3</xdr:col>
      <xdr:colOff>733425</xdr:colOff>
      <xdr:row>2</xdr:row>
      <xdr:rowOff>9525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619125" y="533400"/>
          <a:ext cx="16859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276225</xdr:colOff>
      <xdr:row>2</xdr:row>
      <xdr:rowOff>28575</xdr:rowOff>
    </xdr:from>
    <xdr:to>
      <xdr:col>13</xdr:col>
      <xdr:colOff>66675</xdr:colOff>
      <xdr:row>2</xdr:row>
      <xdr:rowOff>28575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7191375" y="552450"/>
          <a:ext cx="1771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257175</xdr:colOff>
      <xdr:row>2</xdr:row>
      <xdr:rowOff>9525</xdr:rowOff>
    </xdr:from>
    <xdr:to>
      <xdr:col>3</xdr:col>
      <xdr:colOff>733425</xdr:colOff>
      <xdr:row>2</xdr:row>
      <xdr:rowOff>9525</xdr:rowOff>
    </xdr:to>
    <xdr:sp macro="" textlink="">
      <xdr:nvSpPr>
        <xdr:cNvPr id="4" name="Line 1"/>
        <xdr:cNvSpPr>
          <a:spLocks noChangeShapeType="1"/>
        </xdr:cNvSpPr>
      </xdr:nvSpPr>
      <xdr:spPr bwMode="auto">
        <a:xfrm>
          <a:off x="619125" y="533400"/>
          <a:ext cx="16859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276225</xdr:colOff>
      <xdr:row>2</xdr:row>
      <xdr:rowOff>28575</xdr:rowOff>
    </xdr:from>
    <xdr:to>
      <xdr:col>13</xdr:col>
      <xdr:colOff>66675</xdr:colOff>
      <xdr:row>2</xdr:row>
      <xdr:rowOff>28575</xdr:rowOff>
    </xdr:to>
    <xdr:sp macro="" textlink="">
      <xdr:nvSpPr>
        <xdr:cNvPr id="5" name="Line 2"/>
        <xdr:cNvSpPr>
          <a:spLocks noChangeShapeType="1"/>
        </xdr:cNvSpPr>
      </xdr:nvSpPr>
      <xdr:spPr bwMode="auto">
        <a:xfrm>
          <a:off x="7191375" y="552450"/>
          <a:ext cx="1771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581025</xdr:colOff>
      <xdr:row>2</xdr:row>
      <xdr:rowOff>19050</xdr:rowOff>
    </xdr:from>
    <xdr:to>
      <xdr:col>3</xdr:col>
      <xdr:colOff>323850</xdr:colOff>
      <xdr:row>2</xdr:row>
      <xdr:rowOff>19050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847725" y="542925"/>
          <a:ext cx="1543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971550</xdr:colOff>
      <xdr:row>2</xdr:row>
      <xdr:rowOff>28575</xdr:rowOff>
    </xdr:from>
    <xdr:to>
      <xdr:col>13</xdr:col>
      <xdr:colOff>323850</xdr:colOff>
      <xdr:row>2</xdr:row>
      <xdr:rowOff>28575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7143750" y="485775"/>
          <a:ext cx="16764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3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.x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.xm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.xm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4.xml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1"/>
  <sheetViews>
    <sheetView workbookViewId="0">
      <selection activeCell="M38" sqref="M38"/>
    </sheetView>
  </sheetViews>
  <sheetFormatPr defaultRowHeight="12.75" x14ac:dyDescent="0.2"/>
  <cols>
    <col min="1" max="1" width="5.42578125" style="3" customWidth="1"/>
    <col min="2" max="3" width="11.7109375" style="3" customWidth="1"/>
    <col min="4" max="4" width="5.7109375" style="3" customWidth="1"/>
    <col min="5" max="5" width="24.42578125" style="3" customWidth="1"/>
    <col min="6" max="6" width="13.42578125" style="3" customWidth="1"/>
    <col min="7" max="8" width="6" style="3" customWidth="1"/>
    <col min="9" max="9" width="10.42578125" style="3" customWidth="1"/>
    <col min="10" max="10" width="8.85546875" style="3" customWidth="1"/>
    <col min="11" max="11" width="7.7109375" style="3" customWidth="1"/>
    <col min="12" max="12" width="11.5703125" style="3" customWidth="1"/>
    <col min="13" max="13" width="10.42578125" style="3" customWidth="1"/>
    <col min="14" max="14" width="13.140625" style="3" customWidth="1"/>
    <col min="15" max="256" width="9.140625" style="3"/>
    <col min="257" max="257" width="5.42578125" style="3" customWidth="1"/>
    <col min="258" max="259" width="11.7109375" style="3" customWidth="1"/>
    <col min="260" max="260" width="5.7109375" style="3" customWidth="1"/>
    <col min="261" max="261" width="24.42578125" style="3" customWidth="1"/>
    <col min="262" max="262" width="13.42578125" style="3" customWidth="1"/>
    <col min="263" max="264" width="6" style="3" customWidth="1"/>
    <col min="265" max="265" width="10.42578125" style="3" customWidth="1"/>
    <col min="266" max="266" width="8.85546875" style="3" customWidth="1"/>
    <col min="267" max="267" width="7.7109375" style="3" customWidth="1"/>
    <col min="268" max="268" width="11.5703125" style="3" customWidth="1"/>
    <col min="269" max="269" width="10.42578125" style="3" customWidth="1"/>
    <col min="270" max="270" width="13.140625" style="3" customWidth="1"/>
    <col min="271" max="512" width="9.140625" style="3"/>
    <col min="513" max="513" width="5.42578125" style="3" customWidth="1"/>
    <col min="514" max="515" width="11.7109375" style="3" customWidth="1"/>
    <col min="516" max="516" width="5.7109375" style="3" customWidth="1"/>
    <col min="517" max="517" width="24.42578125" style="3" customWidth="1"/>
    <col min="518" max="518" width="13.42578125" style="3" customWidth="1"/>
    <col min="519" max="520" width="6" style="3" customWidth="1"/>
    <col min="521" max="521" width="10.42578125" style="3" customWidth="1"/>
    <col min="522" max="522" width="8.85546875" style="3" customWidth="1"/>
    <col min="523" max="523" width="7.7109375" style="3" customWidth="1"/>
    <col min="524" max="524" width="11.5703125" style="3" customWidth="1"/>
    <col min="525" max="525" width="10.42578125" style="3" customWidth="1"/>
    <col min="526" max="526" width="13.140625" style="3" customWidth="1"/>
    <col min="527" max="768" width="9.140625" style="3"/>
    <col min="769" max="769" width="5.42578125" style="3" customWidth="1"/>
    <col min="770" max="771" width="11.7109375" style="3" customWidth="1"/>
    <col min="772" max="772" width="5.7109375" style="3" customWidth="1"/>
    <col min="773" max="773" width="24.42578125" style="3" customWidth="1"/>
    <col min="774" max="774" width="13.42578125" style="3" customWidth="1"/>
    <col min="775" max="776" width="6" style="3" customWidth="1"/>
    <col min="777" max="777" width="10.42578125" style="3" customWidth="1"/>
    <col min="778" max="778" width="8.85546875" style="3" customWidth="1"/>
    <col min="779" max="779" width="7.7109375" style="3" customWidth="1"/>
    <col min="780" max="780" width="11.5703125" style="3" customWidth="1"/>
    <col min="781" max="781" width="10.42578125" style="3" customWidth="1"/>
    <col min="782" max="782" width="13.140625" style="3" customWidth="1"/>
    <col min="783" max="1024" width="9.140625" style="3"/>
    <col min="1025" max="1025" width="5.42578125" style="3" customWidth="1"/>
    <col min="1026" max="1027" width="11.7109375" style="3" customWidth="1"/>
    <col min="1028" max="1028" width="5.7109375" style="3" customWidth="1"/>
    <col min="1029" max="1029" width="24.42578125" style="3" customWidth="1"/>
    <col min="1030" max="1030" width="13.42578125" style="3" customWidth="1"/>
    <col min="1031" max="1032" width="6" style="3" customWidth="1"/>
    <col min="1033" max="1033" width="10.42578125" style="3" customWidth="1"/>
    <col min="1034" max="1034" width="8.85546875" style="3" customWidth="1"/>
    <col min="1035" max="1035" width="7.7109375" style="3" customWidth="1"/>
    <col min="1036" max="1036" width="11.5703125" style="3" customWidth="1"/>
    <col min="1037" max="1037" width="10.42578125" style="3" customWidth="1"/>
    <col min="1038" max="1038" width="13.140625" style="3" customWidth="1"/>
    <col min="1039" max="1280" width="9.140625" style="3"/>
    <col min="1281" max="1281" width="5.42578125" style="3" customWidth="1"/>
    <col min="1282" max="1283" width="11.7109375" style="3" customWidth="1"/>
    <col min="1284" max="1284" width="5.7109375" style="3" customWidth="1"/>
    <col min="1285" max="1285" width="24.42578125" style="3" customWidth="1"/>
    <col min="1286" max="1286" width="13.42578125" style="3" customWidth="1"/>
    <col min="1287" max="1288" width="6" style="3" customWidth="1"/>
    <col min="1289" max="1289" width="10.42578125" style="3" customWidth="1"/>
    <col min="1290" max="1290" width="8.85546875" style="3" customWidth="1"/>
    <col min="1291" max="1291" width="7.7109375" style="3" customWidth="1"/>
    <col min="1292" max="1292" width="11.5703125" style="3" customWidth="1"/>
    <col min="1293" max="1293" width="10.42578125" style="3" customWidth="1"/>
    <col min="1294" max="1294" width="13.140625" style="3" customWidth="1"/>
    <col min="1295" max="1536" width="9.140625" style="3"/>
    <col min="1537" max="1537" width="5.42578125" style="3" customWidth="1"/>
    <col min="1538" max="1539" width="11.7109375" style="3" customWidth="1"/>
    <col min="1540" max="1540" width="5.7109375" style="3" customWidth="1"/>
    <col min="1541" max="1541" width="24.42578125" style="3" customWidth="1"/>
    <col min="1542" max="1542" width="13.42578125" style="3" customWidth="1"/>
    <col min="1543" max="1544" width="6" style="3" customWidth="1"/>
    <col min="1545" max="1545" width="10.42578125" style="3" customWidth="1"/>
    <col min="1546" max="1546" width="8.85546875" style="3" customWidth="1"/>
    <col min="1547" max="1547" width="7.7109375" style="3" customWidth="1"/>
    <col min="1548" max="1548" width="11.5703125" style="3" customWidth="1"/>
    <col min="1549" max="1549" width="10.42578125" style="3" customWidth="1"/>
    <col min="1550" max="1550" width="13.140625" style="3" customWidth="1"/>
    <col min="1551" max="1792" width="9.140625" style="3"/>
    <col min="1793" max="1793" width="5.42578125" style="3" customWidth="1"/>
    <col min="1794" max="1795" width="11.7109375" style="3" customWidth="1"/>
    <col min="1796" max="1796" width="5.7109375" style="3" customWidth="1"/>
    <col min="1797" max="1797" width="24.42578125" style="3" customWidth="1"/>
    <col min="1798" max="1798" width="13.42578125" style="3" customWidth="1"/>
    <col min="1799" max="1800" width="6" style="3" customWidth="1"/>
    <col min="1801" max="1801" width="10.42578125" style="3" customWidth="1"/>
    <col min="1802" max="1802" width="8.85546875" style="3" customWidth="1"/>
    <col min="1803" max="1803" width="7.7109375" style="3" customWidth="1"/>
    <col min="1804" max="1804" width="11.5703125" style="3" customWidth="1"/>
    <col min="1805" max="1805" width="10.42578125" style="3" customWidth="1"/>
    <col min="1806" max="1806" width="13.140625" style="3" customWidth="1"/>
    <col min="1807" max="2048" width="9.140625" style="3"/>
    <col min="2049" max="2049" width="5.42578125" style="3" customWidth="1"/>
    <col min="2050" max="2051" width="11.7109375" style="3" customWidth="1"/>
    <col min="2052" max="2052" width="5.7109375" style="3" customWidth="1"/>
    <col min="2053" max="2053" width="24.42578125" style="3" customWidth="1"/>
    <col min="2054" max="2054" width="13.42578125" style="3" customWidth="1"/>
    <col min="2055" max="2056" width="6" style="3" customWidth="1"/>
    <col min="2057" max="2057" width="10.42578125" style="3" customWidth="1"/>
    <col min="2058" max="2058" width="8.85546875" style="3" customWidth="1"/>
    <col min="2059" max="2059" width="7.7109375" style="3" customWidth="1"/>
    <col min="2060" max="2060" width="11.5703125" style="3" customWidth="1"/>
    <col min="2061" max="2061" width="10.42578125" style="3" customWidth="1"/>
    <col min="2062" max="2062" width="13.140625" style="3" customWidth="1"/>
    <col min="2063" max="2304" width="9.140625" style="3"/>
    <col min="2305" max="2305" width="5.42578125" style="3" customWidth="1"/>
    <col min="2306" max="2307" width="11.7109375" style="3" customWidth="1"/>
    <col min="2308" max="2308" width="5.7109375" style="3" customWidth="1"/>
    <col min="2309" max="2309" width="24.42578125" style="3" customWidth="1"/>
    <col min="2310" max="2310" width="13.42578125" style="3" customWidth="1"/>
    <col min="2311" max="2312" width="6" style="3" customWidth="1"/>
    <col min="2313" max="2313" width="10.42578125" style="3" customWidth="1"/>
    <col min="2314" max="2314" width="8.85546875" style="3" customWidth="1"/>
    <col min="2315" max="2315" width="7.7109375" style="3" customWidth="1"/>
    <col min="2316" max="2316" width="11.5703125" style="3" customWidth="1"/>
    <col min="2317" max="2317" width="10.42578125" style="3" customWidth="1"/>
    <col min="2318" max="2318" width="13.140625" style="3" customWidth="1"/>
    <col min="2319" max="2560" width="9.140625" style="3"/>
    <col min="2561" max="2561" width="5.42578125" style="3" customWidth="1"/>
    <col min="2562" max="2563" width="11.7109375" style="3" customWidth="1"/>
    <col min="2564" max="2564" width="5.7109375" style="3" customWidth="1"/>
    <col min="2565" max="2565" width="24.42578125" style="3" customWidth="1"/>
    <col min="2566" max="2566" width="13.42578125" style="3" customWidth="1"/>
    <col min="2567" max="2568" width="6" style="3" customWidth="1"/>
    <col min="2569" max="2569" width="10.42578125" style="3" customWidth="1"/>
    <col min="2570" max="2570" width="8.85546875" style="3" customWidth="1"/>
    <col min="2571" max="2571" width="7.7109375" style="3" customWidth="1"/>
    <col min="2572" max="2572" width="11.5703125" style="3" customWidth="1"/>
    <col min="2573" max="2573" width="10.42578125" style="3" customWidth="1"/>
    <col min="2574" max="2574" width="13.140625" style="3" customWidth="1"/>
    <col min="2575" max="2816" width="9.140625" style="3"/>
    <col min="2817" max="2817" width="5.42578125" style="3" customWidth="1"/>
    <col min="2818" max="2819" width="11.7109375" style="3" customWidth="1"/>
    <col min="2820" max="2820" width="5.7109375" style="3" customWidth="1"/>
    <col min="2821" max="2821" width="24.42578125" style="3" customWidth="1"/>
    <col min="2822" max="2822" width="13.42578125" style="3" customWidth="1"/>
    <col min="2823" max="2824" width="6" style="3" customWidth="1"/>
    <col min="2825" max="2825" width="10.42578125" style="3" customWidth="1"/>
    <col min="2826" max="2826" width="8.85546875" style="3" customWidth="1"/>
    <col min="2827" max="2827" width="7.7109375" style="3" customWidth="1"/>
    <col min="2828" max="2828" width="11.5703125" style="3" customWidth="1"/>
    <col min="2829" max="2829" width="10.42578125" style="3" customWidth="1"/>
    <col min="2830" max="2830" width="13.140625" style="3" customWidth="1"/>
    <col min="2831" max="3072" width="9.140625" style="3"/>
    <col min="3073" max="3073" width="5.42578125" style="3" customWidth="1"/>
    <col min="3074" max="3075" width="11.7109375" style="3" customWidth="1"/>
    <col min="3076" max="3076" width="5.7109375" style="3" customWidth="1"/>
    <col min="3077" max="3077" width="24.42578125" style="3" customWidth="1"/>
    <col min="3078" max="3078" width="13.42578125" style="3" customWidth="1"/>
    <col min="3079" max="3080" width="6" style="3" customWidth="1"/>
    <col min="3081" max="3081" width="10.42578125" style="3" customWidth="1"/>
    <col min="3082" max="3082" width="8.85546875" style="3" customWidth="1"/>
    <col min="3083" max="3083" width="7.7109375" style="3" customWidth="1"/>
    <col min="3084" max="3084" width="11.5703125" style="3" customWidth="1"/>
    <col min="3085" max="3085" width="10.42578125" style="3" customWidth="1"/>
    <col min="3086" max="3086" width="13.140625" style="3" customWidth="1"/>
    <col min="3087" max="3328" width="9.140625" style="3"/>
    <col min="3329" max="3329" width="5.42578125" style="3" customWidth="1"/>
    <col min="3330" max="3331" width="11.7109375" style="3" customWidth="1"/>
    <col min="3332" max="3332" width="5.7109375" style="3" customWidth="1"/>
    <col min="3333" max="3333" width="24.42578125" style="3" customWidth="1"/>
    <col min="3334" max="3334" width="13.42578125" style="3" customWidth="1"/>
    <col min="3335" max="3336" width="6" style="3" customWidth="1"/>
    <col min="3337" max="3337" width="10.42578125" style="3" customWidth="1"/>
    <col min="3338" max="3338" width="8.85546875" style="3" customWidth="1"/>
    <col min="3339" max="3339" width="7.7109375" style="3" customWidth="1"/>
    <col min="3340" max="3340" width="11.5703125" style="3" customWidth="1"/>
    <col min="3341" max="3341" width="10.42578125" style="3" customWidth="1"/>
    <col min="3342" max="3342" width="13.140625" style="3" customWidth="1"/>
    <col min="3343" max="3584" width="9.140625" style="3"/>
    <col min="3585" max="3585" width="5.42578125" style="3" customWidth="1"/>
    <col min="3586" max="3587" width="11.7109375" style="3" customWidth="1"/>
    <col min="3588" max="3588" width="5.7109375" style="3" customWidth="1"/>
    <col min="3589" max="3589" width="24.42578125" style="3" customWidth="1"/>
    <col min="3590" max="3590" width="13.42578125" style="3" customWidth="1"/>
    <col min="3591" max="3592" width="6" style="3" customWidth="1"/>
    <col min="3593" max="3593" width="10.42578125" style="3" customWidth="1"/>
    <col min="3594" max="3594" width="8.85546875" style="3" customWidth="1"/>
    <col min="3595" max="3595" width="7.7109375" style="3" customWidth="1"/>
    <col min="3596" max="3596" width="11.5703125" style="3" customWidth="1"/>
    <col min="3597" max="3597" width="10.42578125" style="3" customWidth="1"/>
    <col min="3598" max="3598" width="13.140625" style="3" customWidth="1"/>
    <col min="3599" max="3840" width="9.140625" style="3"/>
    <col min="3841" max="3841" width="5.42578125" style="3" customWidth="1"/>
    <col min="3842" max="3843" width="11.7109375" style="3" customWidth="1"/>
    <col min="3844" max="3844" width="5.7109375" style="3" customWidth="1"/>
    <col min="3845" max="3845" width="24.42578125" style="3" customWidth="1"/>
    <col min="3846" max="3846" width="13.42578125" style="3" customWidth="1"/>
    <col min="3847" max="3848" width="6" style="3" customWidth="1"/>
    <col min="3849" max="3849" width="10.42578125" style="3" customWidth="1"/>
    <col min="3850" max="3850" width="8.85546875" style="3" customWidth="1"/>
    <col min="3851" max="3851" width="7.7109375" style="3" customWidth="1"/>
    <col min="3852" max="3852" width="11.5703125" style="3" customWidth="1"/>
    <col min="3853" max="3853" width="10.42578125" style="3" customWidth="1"/>
    <col min="3854" max="3854" width="13.140625" style="3" customWidth="1"/>
    <col min="3855" max="4096" width="9.140625" style="3"/>
    <col min="4097" max="4097" width="5.42578125" style="3" customWidth="1"/>
    <col min="4098" max="4099" width="11.7109375" style="3" customWidth="1"/>
    <col min="4100" max="4100" width="5.7109375" style="3" customWidth="1"/>
    <col min="4101" max="4101" width="24.42578125" style="3" customWidth="1"/>
    <col min="4102" max="4102" width="13.42578125" style="3" customWidth="1"/>
    <col min="4103" max="4104" width="6" style="3" customWidth="1"/>
    <col min="4105" max="4105" width="10.42578125" style="3" customWidth="1"/>
    <col min="4106" max="4106" width="8.85546875" style="3" customWidth="1"/>
    <col min="4107" max="4107" width="7.7109375" style="3" customWidth="1"/>
    <col min="4108" max="4108" width="11.5703125" style="3" customWidth="1"/>
    <col min="4109" max="4109" width="10.42578125" style="3" customWidth="1"/>
    <col min="4110" max="4110" width="13.140625" style="3" customWidth="1"/>
    <col min="4111" max="4352" width="9.140625" style="3"/>
    <col min="4353" max="4353" width="5.42578125" style="3" customWidth="1"/>
    <col min="4354" max="4355" width="11.7109375" style="3" customWidth="1"/>
    <col min="4356" max="4356" width="5.7109375" style="3" customWidth="1"/>
    <col min="4357" max="4357" width="24.42578125" style="3" customWidth="1"/>
    <col min="4358" max="4358" width="13.42578125" style="3" customWidth="1"/>
    <col min="4359" max="4360" width="6" style="3" customWidth="1"/>
    <col min="4361" max="4361" width="10.42578125" style="3" customWidth="1"/>
    <col min="4362" max="4362" width="8.85546875" style="3" customWidth="1"/>
    <col min="4363" max="4363" width="7.7109375" style="3" customWidth="1"/>
    <col min="4364" max="4364" width="11.5703125" style="3" customWidth="1"/>
    <col min="4365" max="4365" width="10.42578125" style="3" customWidth="1"/>
    <col min="4366" max="4366" width="13.140625" style="3" customWidth="1"/>
    <col min="4367" max="4608" width="9.140625" style="3"/>
    <col min="4609" max="4609" width="5.42578125" style="3" customWidth="1"/>
    <col min="4610" max="4611" width="11.7109375" style="3" customWidth="1"/>
    <col min="4612" max="4612" width="5.7109375" style="3" customWidth="1"/>
    <col min="4613" max="4613" width="24.42578125" style="3" customWidth="1"/>
    <col min="4614" max="4614" width="13.42578125" style="3" customWidth="1"/>
    <col min="4615" max="4616" width="6" style="3" customWidth="1"/>
    <col min="4617" max="4617" width="10.42578125" style="3" customWidth="1"/>
    <col min="4618" max="4618" width="8.85546875" style="3" customWidth="1"/>
    <col min="4619" max="4619" width="7.7109375" style="3" customWidth="1"/>
    <col min="4620" max="4620" width="11.5703125" style="3" customWidth="1"/>
    <col min="4621" max="4621" width="10.42578125" style="3" customWidth="1"/>
    <col min="4622" max="4622" width="13.140625" style="3" customWidth="1"/>
    <col min="4623" max="4864" width="9.140625" style="3"/>
    <col min="4865" max="4865" width="5.42578125" style="3" customWidth="1"/>
    <col min="4866" max="4867" width="11.7109375" style="3" customWidth="1"/>
    <col min="4868" max="4868" width="5.7109375" style="3" customWidth="1"/>
    <col min="4869" max="4869" width="24.42578125" style="3" customWidth="1"/>
    <col min="4870" max="4870" width="13.42578125" style="3" customWidth="1"/>
    <col min="4871" max="4872" width="6" style="3" customWidth="1"/>
    <col min="4873" max="4873" width="10.42578125" style="3" customWidth="1"/>
    <col min="4874" max="4874" width="8.85546875" style="3" customWidth="1"/>
    <col min="4875" max="4875" width="7.7109375" style="3" customWidth="1"/>
    <col min="4876" max="4876" width="11.5703125" style="3" customWidth="1"/>
    <col min="4877" max="4877" width="10.42578125" style="3" customWidth="1"/>
    <col min="4878" max="4878" width="13.140625" style="3" customWidth="1"/>
    <col min="4879" max="5120" width="9.140625" style="3"/>
    <col min="5121" max="5121" width="5.42578125" style="3" customWidth="1"/>
    <col min="5122" max="5123" width="11.7109375" style="3" customWidth="1"/>
    <col min="5124" max="5124" width="5.7109375" style="3" customWidth="1"/>
    <col min="5125" max="5125" width="24.42578125" style="3" customWidth="1"/>
    <col min="5126" max="5126" width="13.42578125" style="3" customWidth="1"/>
    <col min="5127" max="5128" width="6" style="3" customWidth="1"/>
    <col min="5129" max="5129" width="10.42578125" style="3" customWidth="1"/>
    <col min="5130" max="5130" width="8.85546875" style="3" customWidth="1"/>
    <col min="5131" max="5131" width="7.7109375" style="3" customWidth="1"/>
    <col min="5132" max="5132" width="11.5703125" style="3" customWidth="1"/>
    <col min="5133" max="5133" width="10.42578125" style="3" customWidth="1"/>
    <col min="5134" max="5134" width="13.140625" style="3" customWidth="1"/>
    <col min="5135" max="5376" width="9.140625" style="3"/>
    <col min="5377" max="5377" width="5.42578125" style="3" customWidth="1"/>
    <col min="5378" max="5379" width="11.7109375" style="3" customWidth="1"/>
    <col min="5380" max="5380" width="5.7109375" style="3" customWidth="1"/>
    <col min="5381" max="5381" width="24.42578125" style="3" customWidth="1"/>
    <col min="5382" max="5382" width="13.42578125" style="3" customWidth="1"/>
    <col min="5383" max="5384" width="6" style="3" customWidth="1"/>
    <col min="5385" max="5385" width="10.42578125" style="3" customWidth="1"/>
    <col min="5386" max="5386" width="8.85546875" style="3" customWidth="1"/>
    <col min="5387" max="5387" width="7.7109375" style="3" customWidth="1"/>
    <col min="5388" max="5388" width="11.5703125" style="3" customWidth="1"/>
    <col min="5389" max="5389" width="10.42578125" style="3" customWidth="1"/>
    <col min="5390" max="5390" width="13.140625" style="3" customWidth="1"/>
    <col min="5391" max="5632" width="9.140625" style="3"/>
    <col min="5633" max="5633" width="5.42578125" style="3" customWidth="1"/>
    <col min="5634" max="5635" width="11.7109375" style="3" customWidth="1"/>
    <col min="5636" max="5636" width="5.7109375" style="3" customWidth="1"/>
    <col min="5637" max="5637" width="24.42578125" style="3" customWidth="1"/>
    <col min="5638" max="5638" width="13.42578125" style="3" customWidth="1"/>
    <col min="5639" max="5640" width="6" style="3" customWidth="1"/>
    <col min="5641" max="5641" width="10.42578125" style="3" customWidth="1"/>
    <col min="5642" max="5642" width="8.85546875" style="3" customWidth="1"/>
    <col min="5643" max="5643" width="7.7109375" style="3" customWidth="1"/>
    <col min="5644" max="5644" width="11.5703125" style="3" customWidth="1"/>
    <col min="5645" max="5645" width="10.42578125" style="3" customWidth="1"/>
    <col min="5646" max="5646" width="13.140625" style="3" customWidth="1"/>
    <col min="5647" max="5888" width="9.140625" style="3"/>
    <col min="5889" max="5889" width="5.42578125" style="3" customWidth="1"/>
    <col min="5890" max="5891" width="11.7109375" style="3" customWidth="1"/>
    <col min="5892" max="5892" width="5.7109375" style="3" customWidth="1"/>
    <col min="5893" max="5893" width="24.42578125" style="3" customWidth="1"/>
    <col min="5894" max="5894" width="13.42578125" style="3" customWidth="1"/>
    <col min="5895" max="5896" width="6" style="3" customWidth="1"/>
    <col min="5897" max="5897" width="10.42578125" style="3" customWidth="1"/>
    <col min="5898" max="5898" width="8.85546875" style="3" customWidth="1"/>
    <col min="5899" max="5899" width="7.7109375" style="3" customWidth="1"/>
    <col min="5900" max="5900" width="11.5703125" style="3" customWidth="1"/>
    <col min="5901" max="5901" width="10.42578125" style="3" customWidth="1"/>
    <col min="5902" max="5902" width="13.140625" style="3" customWidth="1"/>
    <col min="5903" max="6144" width="9.140625" style="3"/>
    <col min="6145" max="6145" width="5.42578125" style="3" customWidth="1"/>
    <col min="6146" max="6147" width="11.7109375" style="3" customWidth="1"/>
    <col min="6148" max="6148" width="5.7109375" style="3" customWidth="1"/>
    <col min="6149" max="6149" width="24.42578125" style="3" customWidth="1"/>
    <col min="6150" max="6150" width="13.42578125" style="3" customWidth="1"/>
    <col min="6151" max="6152" width="6" style="3" customWidth="1"/>
    <col min="6153" max="6153" width="10.42578125" style="3" customWidth="1"/>
    <col min="6154" max="6154" width="8.85546875" style="3" customWidth="1"/>
    <col min="6155" max="6155" width="7.7109375" style="3" customWidth="1"/>
    <col min="6156" max="6156" width="11.5703125" style="3" customWidth="1"/>
    <col min="6157" max="6157" width="10.42578125" style="3" customWidth="1"/>
    <col min="6158" max="6158" width="13.140625" style="3" customWidth="1"/>
    <col min="6159" max="6400" width="9.140625" style="3"/>
    <col min="6401" max="6401" width="5.42578125" style="3" customWidth="1"/>
    <col min="6402" max="6403" width="11.7109375" style="3" customWidth="1"/>
    <col min="6404" max="6404" width="5.7109375" style="3" customWidth="1"/>
    <col min="6405" max="6405" width="24.42578125" style="3" customWidth="1"/>
    <col min="6406" max="6406" width="13.42578125" style="3" customWidth="1"/>
    <col min="6407" max="6408" width="6" style="3" customWidth="1"/>
    <col min="6409" max="6409" width="10.42578125" style="3" customWidth="1"/>
    <col min="6410" max="6410" width="8.85546875" style="3" customWidth="1"/>
    <col min="6411" max="6411" width="7.7109375" style="3" customWidth="1"/>
    <col min="6412" max="6412" width="11.5703125" style="3" customWidth="1"/>
    <col min="6413" max="6413" width="10.42578125" style="3" customWidth="1"/>
    <col min="6414" max="6414" width="13.140625" style="3" customWidth="1"/>
    <col min="6415" max="6656" width="9.140625" style="3"/>
    <col min="6657" max="6657" width="5.42578125" style="3" customWidth="1"/>
    <col min="6658" max="6659" width="11.7109375" style="3" customWidth="1"/>
    <col min="6660" max="6660" width="5.7109375" style="3" customWidth="1"/>
    <col min="6661" max="6661" width="24.42578125" style="3" customWidth="1"/>
    <col min="6662" max="6662" width="13.42578125" style="3" customWidth="1"/>
    <col min="6663" max="6664" width="6" style="3" customWidth="1"/>
    <col min="6665" max="6665" width="10.42578125" style="3" customWidth="1"/>
    <col min="6666" max="6666" width="8.85546875" style="3" customWidth="1"/>
    <col min="6667" max="6667" width="7.7109375" style="3" customWidth="1"/>
    <col min="6668" max="6668" width="11.5703125" style="3" customWidth="1"/>
    <col min="6669" max="6669" width="10.42578125" style="3" customWidth="1"/>
    <col min="6670" max="6670" width="13.140625" style="3" customWidth="1"/>
    <col min="6671" max="6912" width="9.140625" style="3"/>
    <col min="6913" max="6913" width="5.42578125" style="3" customWidth="1"/>
    <col min="6914" max="6915" width="11.7109375" style="3" customWidth="1"/>
    <col min="6916" max="6916" width="5.7109375" style="3" customWidth="1"/>
    <col min="6917" max="6917" width="24.42578125" style="3" customWidth="1"/>
    <col min="6918" max="6918" width="13.42578125" style="3" customWidth="1"/>
    <col min="6919" max="6920" width="6" style="3" customWidth="1"/>
    <col min="6921" max="6921" width="10.42578125" style="3" customWidth="1"/>
    <col min="6922" max="6922" width="8.85546875" style="3" customWidth="1"/>
    <col min="6923" max="6923" width="7.7109375" style="3" customWidth="1"/>
    <col min="6924" max="6924" width="11.5703125" style="3" customWidth="1"/>
    <col min="6925" max="6925" width="10.42578125" style="3" customWidth="1"/>
    <col min="6926" max="6926" width="13.140625" style="3" customWidth="1"/>
    <col min="6927" max="7168" width="9.140625" style="3"/>
    <col min="7169" max="7169" width="5.42578125" style="3" customWidth="1"/>
    <col min="7170" max="7171" width="11.7109375" style="3" customWidth="1"/>
    <col min="7172" max="7172" width="5.7109375" style="3" customWidth="1"/>
    <col min="7173" max="7173" width="24.42578125" style="3" customWidth="1"/>
    <col min="7174" max="7174" width="13.42578125" style="3" customWidth="1"/>
    <col min="7175" max="7176" width="6" style="3" customWidth="1"/>
    <col min="7177" max="7177" width="10.42578125" style="3" customWidth="1"/>
    <col min="7178" max="7178" width="8.85546875" style="3" customWidth="1"/>
    <col min="7179" max="7179" width="7.7109375" style="3" customWidth="1"/>
    <col min="7180" max="7180" width="11.5703125" style="3" customWidth="1"/>
    <col min="7181" max="7181" width="10.42578125" style="3" customWidth="1"/>
    <col min="7182" max="7182" width="13.140625" style="3" customWidth="1"/>
    <col min="7183" max="7424" width="9.140625" style="3"/>
    <col min="7425" max="7425" width="5.42578125" style="3" customWidth="1"/>
    <col min="7426" max="7427" width="11.7109375" style="3" customWidth="1"/>
    <col min="7428" max="7428" width="5.7109375" style="3" customWidth="1"/>
    <col min="7429" max="7429" width="24.42578125" style="3" customWidth="1"/>
    <col min="7430" max="7430" width="13.42578125" style="3" customWidth="1"/>
    <col min="7431" max="7432" width="6" style="3" customWidth="1"/>
    <col min="7433" max="7433" width="10.42578125" style="3" customWidth="1"/>
    <col min="7434" max="7434" width="8.85546875" style="3" customWidth="1"/>
    <col min="7435" max="7435" width="7.7109375" style="3" customWidth="1"/>
    <col min="7436" max="7436" width="11.5703125" style="3" customWidth="1"/>
    <col min="7437" max="7437" width="10.42578125" style="3" customWidth="1"/>
    <col min="7438" max="7438" width="13.140625" style="3" customWidth="1"/>
    <col min="7439" max="7680" width="9.140625" style="3"/>
    <col min="7681" max="7681" width="5.42578125" style="3" customWidth="1"/>
    <col min="7682" max="7683" width="11.7109375" style="3" customWidth="1"/>
    <col min="7684" max="7684" width="5.7109375" style="3" customWidth="1"/>
    <col min="7685" max="7685" width="24.42578125" style="3" customWidth="1"/>
    <col min="7686" max="7686" width="13.42578125" style="3" customWidth="1"/>
    <col min="7687" max="7688" width="6" style="3" customWidth="1"/>
    <col min="7689" max="7689" width="10.42578125" style="3" customWidth="1"/>
    <col min="7690" max="7690" width="8.85546875" style="3" customWidth="1"/>
    <col min="7691" max="7691" width="7.7109375" style="3" customWidth="1"/>
    <col min="7692" max="7692" width="11.5703125" style="3" customWidth="1"/>
    <col min="7693" max="7693" width="10.42578125" style="3" customWidth="1"/>
    <col min="7694" max="7694" width="13.140625" style="3" customWidth="1"/>
    <col min="7695" max="7936" width="9.140625" style="3"/>
    <col min="7937" max="7937" width="5.42578125" style="3" customWidth="1"/>
    <col min="7938" max="7939" width="11.7109375" style="3" customWidth="1"/>
    <col min="7940" max="7940" width="5.7109375" style="3" customWidth="1"/>
    <col min="7941" max="7941" width="24.42578125" style="3" customWidth="1"/>
    <col min="7942" max="7942" width="13.42578125" style="3" customWidth="1"/>
    <col min="7943" max="7944" width="6" style="3" customWidth="1"/>
    <col min="7945" max="7945" width="10.42578125" style="3" customWidth="1"/>
    <col min="7946" max="7946" width="8.85546875" style="3" customWidth="1"/>
    <col min="7947" max="7947" width="7.7109375" style="3" customWidth="1"/>
    <col min="7948" max="7948" width="11.5703125" style="3" customWidth="1"/>
    <col min="7949" max="7949" width="10.42578125" style="3" customWidth="1"/>
    <col min="7950" max="7950" width="13.140625" style="3" customWidth="1"/>
    <col min="7951" max="8192" width="9.140625" style="3"/>
    <col min="8193" max="8193" width="5.42578125" style="3" customWidth="1"/>
    <col min="8194" max="8195" width="11.7109375" style="3" customWidth="1"/>
    <col min="8196" max="8196" width="5.7109375" style="3" customWidth="1"/>
    <col min="8197" max="8197" width="24.42578125" style="3" customWidth="1"/>
    <col min="8198" max="8198" width="13.42578125" style="3" customWidth="1"/>
    <col min="8199" max="8200" width="6" style="3" customWidth="1"/>
    <col min="8201" max="8201" width="10.42578125" style="3" customWidth="1"/>
    <col min="8202" max="8202" width="8.85546875" style="3" customWidth="1"/>
    <col min="8203" max="8203" width="7.7109375" style="3" customWidth="1"/>
    <col min="8204" max="8204" width="11.5703125" style="3" customWidth="1"/>
    <col min="8205" max="8205" width="10.42578125" style="3" customWidth="1"/>
    <col min="8206" max="8206" width="13.140625" style="3" customWidth="1"/>
    <col min="8207" max="8448" width="9.140625" style="3"/>
    <col min="8449" max="8449" width="5.42578125" style="3" customWidth="1"/>
    <col min="8450" max="8451" width="11.7109375" style="3" customWidth="1"/>
    <col min="8452" max="8452" width="5.7109375" style="3" customWidth="1"/>
    <col min="8453" max="8453" width="24.42578125" style="3" customWidth="1"/>
    <col min="8454" max="8454" width="13.42578125" style="3" customWidth="1"/>
    <col min="8455" max="8456" width="6" style="3" customWidth="1"/>
    <col min="8457" max="8457" width="10.42578125" style="3" customWidth="1"/>
    <col min="8458" max="8458" width="8.85546875" style="3" customWidth="1"/>
    <col min="8459" max="8459" width="7.7109375" style="3" customWidth="1"/>
    <col min="8460" max="8460" width="11.5703125" style="3" customWidth="1"/>
    <col min="8461" max="8461" width="10.42578125" style="3" customWidth="1"/>
    <col min="8462" max="8462" width="13.140625" style="3" customWidth="1"/>
    <col min="8463" max="8704" width="9.140625" style="3"/>
    <col min="8705" max="8705" width="5.42578125" style="3" customWidth="1"/>
    <col min="8706" max="8707" width="11.7109375" style="3" customWidth="1"/>
    <col min="8708" max="8708" width="5.7109375" style="3" customWidth="1"/>
    <col min="8709" max="8709" width="24.42578125" style="3" customWidth="1"/>
    <col min="8710" max="8710" width="13.42578125" style="3" customWidth="1"/>
    <col min="8711" max="8712" width="6" style="3" customWidth="1"/>
    <col min="8713" max="8713" width="10.42578125" style="3" customWidth="1"/>
    <col min="8714" max="8714" width="8.85546875" style="3" customWidth="1"/>
    <col min="8715" max="8715" width="7.7109375" style="3" customWidth="1"/>
    <col min="8716" max="8716" width="11.5703125" style="3" customWidth="1"/>
    <col min="8717" max="8717" width="10.42578125" style="3" customWidth="1"/>
    <col min="8718" max="8718" width="13.140625" style="3" customWidth="1"/>
    <col min="8719" max="8960" width="9.140625" style="3"/>
    <col min="8961" max="8961" width="5.42578125" style="3" customWidth="1"/>
    <col min="8962" max="8963" width="11.7109375" style="3" customWidth="1"/>
    <col min="8964" max="8964" width="5.7109375" style="3" customWidth="1"/>
    <col min="8965" max="8965" width="24.42578125" style="3" customWidth="1"/>
    <col min="8966" max="8966" width="13.42578125" style="3" customWidth="1"/>
    <col min="8967" max="8968" width="6" style="3" customWidth="1"/>
    <col min="8969" max="8969" width="10.42578125" style="3" customWidth="1"/>
    <col min="8970" max="8970" width="8.85546875" style="3" customWidth="1"/>
    <col min="8971" max="8971" width="7.7109375" style="3" customWidth="1"/>
    <col min="8972" max="8972" width="11.5703125" style="3" customWidth="1"/>
    <col min="8973" max="8973" width="10.42578125" style="3" customWidth="1"/>
    <col min="8974" max="8974" width="13.140625" style="3" customWidth="1"/>
    <col min="8975" max="9216" width="9.140625" style="3"/>
    <col min="9217" max="9217" width="5.42578125" style="3" customWidth="1"/>
    <col min="9218" max="9219" width="11.7109375" style="3" customWidth="1"/>
    <col min="9220" max="9220" width="5.7109375" style="3" customWidth="1"/>
    <col min="9221" max="9221" width="24.42578125" style="3" customWidth="1"/>
    <col min="9222" max="9222" width="13.42578125" style="3" customWidth="1"/>
    <col min="9223" max="9224" width="6" style="3" customWidth="1"/>
    <col min="9225" max="9225" width="10.42578125" style="3" customWidth="1"/>
    <col min="9226" max="9226" width="8.85546875" style="3" customWidth="1"/>
    <col min="9227" max="9227" width="7.7109375" style="3" customWidth="1"/>
    <col min="9228" max="9228" width="11.5703125" style="3" customWidth="1"/>
    <col min="9229" max="9229" width="10.42578125" style="3" customWidth="1"/>
    <col min="9230" max="9230" width="13.140625" style="3" customWidth="1"/>
    <col min="9231" max="9472" width="9.140625" style="3"/>
    <col min="9473" max="9473" width="5.42578125" style="3" customWidth="1"/>
    <col min="9474" max="9475" width="11.7109375" style="3" customWidth="1"/>
    <col min="9476" max="9476" width="5.7109375" style="3" customWidth="1"/>
    <col min="9477" max="9477" width="24.42578125" style="3" customWidth="1"/>
    <col min="9478" max="9478" width="13.42578125" style="3" customWidth="1"/>
    <col min="9479" max="9480" width="6" style="3" customWidth="1"/>
    <col min="9481" max="9481" width="10.42578125" style="3" customWidth="1"/>
    <col min="9482" max="9482" width="8.85546875" style="3" customWidth="1"/>
    <col min="9483" max="9483" width="7.7109375" style="3" customWidth="1"/>
    <col min="9484" max="9484" width="11.5703125" style="3" customWidth="1"/>
    <col min="9485" max="9485" width="10.42578125" style="3" customWidth="1"/>
    <col min="9486" max="9486" width="13.140625" style="3" customWidth="1"/>
    <col min="9487" max="9728" width="9.140625" style="3"/>
    <col min="9729" max="9729" width="5.42578125" style="3" customWidth="1"/>
    <col min="9730" max="9731" width="11.7109375" style="3" customWidth="1"/>
    <col min="9732" max="9732" width="5.7109375" style="3" customWidth="1"/>
    <col min="9733" max="9733" width="24.42578125" style="3" customWidth="1"/>
    <col min="9734" max="9734" width="13.42578125" style="3" customWidth="1"/>
    <col min="9735" max="9736" width="6" style="3" customWidth="1"/>
    <col min="9737" max="9737" width="10.42578125" style="3" customWidth="1"/>
    <col min="9738" max="9738" width="8.85546875" style="3" customWidth="1"/>
    <col min="9739" max="9739" width="7.7109375" style="3" customWidth="1"/>
    <col min="9740" max="9740" width="11.5703125" style="3" customWidth="1"/>
    <col min="9741" max="9741" width="10.42578125" style="3" customWidth="1"/>
    <col min="9742" max="9742" width="13.140625" style="3" customWidth="1"/>
    <col min="9743" max="9984" width="9.140625" style="3"/>
    <col min="9985" max="9985" width="5.42578125" style="3" customWidth="1"/>
    <col min="9986" max="9987" width="11.7109375" style="3" customWidth="1"/>
    <col min="9988" max="9988" width="5.7109375" style="3" customWidth="1"/>
    <col min="9989" max="9989" width="24.42578125" style="3" customWidth="1"/>
    <col min="9990" max="9990" width="13.42578125" style="3" customWidth="1"/>
    <col min="9991" max="9992" width="6" style="3" customWidth="1"/>
    <col min="9993" max="9993" width="10.42578125" style="3" customWidth="1"/>
    <col min="9994" max="9994" width="8.85546875" style="3" customWidth="1"/>
    <col min="9995" max="9995" width="7.7109375" style="3" customWidth="1"/>
    <col min="9996" max="9996" width="11.5703125" style="3" customWidth="1"/>
    <col min="9997" max="9997" width="10.42578125" style="3" customWidth="1"/>
    <col min="9998" max="9998" width="13.140625" style="3" customWidth="1"/>
    <col min="9999" max="10240" width="9.140625" style="3"/>
    <col min="10241" max="10241" width="5.42578125" style="3" customWidth="1"/>
    <col min="10242" max="10243" width="11.7109375" style="3" customWidth="1"/>
    <col min="10244" max="10244" width="5.7109375" style="3" customWidth="1"/>
    <col min="10245" max="10245" width="24.42578125" style="3" customWidth="1"/>
    <col min="10246" max="10246" width="13.42578125" style="3" customWidth="1"/>
    <col min="10247" max="10248" width="6" style="3" customWidth="1"/>
    <col min="10249" max="10249" width="10.42578125" style="3" customWidth="1"/>
    <col min="10250" max="10250" width="8.85546875" style="3" customWidth="1"/>
    <col min="10251" max="10251" width="7.7109375" style="3" customWidth="1"/>
    <col min="10252" max="10252" width="11.5703125" style="3" customWidth="1"/>
    <col min="10253" max="10253" width="10.42578125" style="3" customWidth="1"/>
    <col min="10254" max="10254" width="13.140625" style="3" customWidth="1"/>
    <col min="10255" max="10496" width="9.140625" style="3"/>
    <col min="10497" max="10497" width="5.42578125" style="3" customWidth="1"/>
    <col min="10498" max="10499" width="11.7109375" style="3" customWidth="1"/>
    <col min="10500" max="10500" width="5.7109375" style="3" customWidth="1"/>
    <col min="10501" max="10501" width="24.42578125" style="3" customWidth="1"/>
    <col min="10502" max="10502" width="13.42578125" style="3" customWidth="1"/>
    <col min="10503" max="10504" width="6" style="3" customWidth="1"/>
    <col min="10505" max="10505" width="10.42578125" style="3" customWidth="1"/>
    <col min="10506" max="10506" width="8.85546875" style="3" customWidth="1"/>
    <col min="10507" max="10507" width="7.7109375" style="3" customWidth="1"/>
    <col min="10508" max="10508" width="11.5703125" style="3" customWidth="1"/>
    <col min="10509" max="10509" width="10.42578125" style="3" customWidth="1"/>
    <col min="10510" max="10510" width="13.140625" style="3" customWidth="1"/>
    <col min="10511" max="10752" width="9.140625" style="3"/>
    <col min="10753" max="10753" width="5.42578125" style="3" customWidth="1"/>
    <col min="10754" max="10755" width="11.7109375" style="3" customWidth="1"/>
    <col min="10756" max="10756" width="5.7109375" style="3" customWidth="1"/>
    <col min="10757" max="10757" width="24.42578125" style="3" customWidth="1"/>
    <col min="10758" max="10758" width="13.42578125" style="3" customWidth="1"/>
    <col min="10759" max="10760" width="6" style="3" customWidth="1"/>
    <col min="10761" max="10761" width="10.42578125" style="3" customWidth="1"/>
    <col min="10762" max="10762" width="8.85546875" style="3" customWidth="1"/>
    <col min="10763" max="10763" width="7.7109375" style="3" customWidth="1"/>
    <col min="10764" max="10764" width="11.5703125" style="3" customWidth="1"/>
    <col min="10765" max="10765" width="10.42578125" style="3" customWidth="1"/>
    <col min="10766" max="10766" width="13.140625" style="3" customWidth="1"/>
    <col min="10767" max="11008" width="9.140625" style="3"/>
    <col min="11009" max="11009" width="5.42578125" style="3" customWidth="1"/>
    <col min="11010" max="11011" width="11.7109375" style="3" customWidth="1"/>
    <col min="11012" max="11012" width="5.7109375" style="3" customWidth="1"/>
    <col min="11013" max="11013" width="24.42578125" style="3" customWidth="1"/>
    <col min="11014" max="11014" width="13.42578125" style="3" customWidth="1"/>
    <col min="11015" max="11016" width="6" style="3" customWidth="1"/>
    <col min="11017" max="11017" width="10.42578125" style="3" customWidth="1"/>
    <col min="11018" max="11018" width="8.85546875" style="3" customWidth="1"/>
    <col min="11019" max="11019" width="7.7109375" style="3" customWidth="1"/>
    <col min="11020" max="11020" width="11.5703125" style="3" customWidth="1"/>
    <col min="11021" max="11021" width="10.42578125" style="3" customWidth="1"/>
    <col min="11022" max="11022" width="13.140625" style="3" customWidth="1"/>
    <col min="11023" max="11264" width="9.140625" style="3"/>
    <col min="11265" max="11265" width="5.42578125" style="3" customWidth="1"/>
    <col min="11266" max="11267" width="11.7109375" style="3" customWidth="1"/>
    <col min="11268" max="11268" width="5.7109375" style="3" customWidth="1"/>
    <col min="11269" max="11269" width="24.42578125" style="3" customWidth="1"/>
    <col min="11270" max="11270" width="13.42578125" style="3" customWidth="1"/>
    <col min="11271" max="11272" width="6" style="3" customWidth="1"/>
    <col min="11273" max="11273" width="10.42578125" style="3" customWidth="1"/>
    <col min="11274" max="11274" width="8.85546875" style="3" customWidth="1"/>
    <col min="11275" max="11275" width="7.7109375" style="3" customWidth="1"/>
    <col min="11276" max="11276" width="11.5703125" style="3" customWidth="1"/>
    <col min="11277" max="11277" width="10.42578125" style="3" customWidth="1"/>
    <col min="11278" max="11278" width="13.140625" style="3" customWidth="1"/>
    <col min="11279" max="11520" width="9.140625" style="3"/>
    <col min="11521" max="11521" width="5.42578125" style="3" customWidth="1"/>
    <col min="11522" max="11523" width="11.7109375" style="3" customWidth="1"/>
    <col min="11524" max="11524" width="5.7109375" style="3" customWidth="1"/>
    <col min="11525" max="11525" width="24.42578125" style="3" customWidth="1"/>
    <col min="11526" max="11526" width="13.42578125" style="3" customWidth="1"/>
    <col min="11527" max="11528" width="6" style="3" customWidth="1"/>
    <col min="11529" max="11529" width="10.42578125" style="3" customWidth="1"/>
    <col min="11530" max="11530" width="8.85546875" style="3" customWidth="1"/>
    <col min="11531" max="11531" width="7.7109375" style="3" customWidth="1"/>
    <col min="11532" max="11532" width="11.5703125" style="3" customWidth="1"/>
    <col min="11533" max="11533" width="10.42578125" style="3" customWidth="1"/>
    <col min="11534" max="11534" width="13.140625" style="3" customWidth="1"/>
    <col min="11535" max="11776" width="9.140625" style="3"/>
    <col min="11777" max="11777" width="5.42578125" style="3" customWidth="1"/>
    <col min="11778" max="11779" width="11.7109375" style="3" customWidth="1"/>
    <col min="11780" max="11780" width="5.7109375" style="3" customWidth="1"/>
    <col min="11781" max="11781" width="24.42578125" style="3" customWidth="1"/>
    <col min="11782" max="11782" width="13.42578125" style="3" customWidth="1"/>
    <col min="11783" max="11784" width="6" style="3" customWidth="1"/>
    <col min="11785" max="11785" width="10.42578125" style="3" customWidth="1"/>
    <col min="11786" max="11786" width="8.85546875" style="3" customWidth="1"/>
    <col min="11787" max="11787" width="7.7109375" style="3" customWidth="1"/>
    <col min="11788" max="11788" width="11.5703125" style="3" customWidth="1"/>
    <col min="11789" max="11789" width="10.42578125" style="3" customWidth="1"/>
    <col min="11790" max="11790" width="13.140625" style="3" customWidth="1"/>
    <col min="11791" max="12032" width="9.140625" style="3"/>
    <col min="12033" max="12033" width="5.42578125" style="3" customWidth="1"/>
    <col min="12034" max="12035" width="11.7109375" style="3" customWidth="1"/>
    <col min="12036" max="12036" width="5.7109375" style="3" customWidth="1"/>
    <col min="12037" max="12037" width="24.42578125" style="3" customWidth="1"/>
    <col min="12038" max="12038" width="13.42578125" style="3" customWidth="1"/>
    <col min="12039" max="12040" width="6" style="3" customWidth="1"/>
    <col min="12041" max="12041" width="10.42578125" style="3" customWidth="1"/>
    <col min="12042" max="12042" width="8.85546875" style="3" customWidth="1"/>
    <col min="12043" max="12043" width="7.7109375" style="3" customWidth="1"/>
    <col min="12044" max="12044" width="11.5703125" style="3" customWidth="1"/>
    <col min="12045" max="12045" width="10.42578125" style="3" customWidth="1"/>
    <col min="12046" max="12046" width="13.140625" style="3" customWidth="1"/>
    <col min="12047" max="12288" width="9.140625" style="3"/>
    <col min="12289" max="12289" width="5.42578125" style="3" customWidth="1"/>
    <col min="12290" max="12291" width="11.7109375" style="3" customWidth="1"/>
    <col min="12292" max="12292" width="5.7109375" style="3" customWidth="1"/>
    <col min="12293" max="12293" width="24.42578125" style="3" customWidth="1"/>
    <col min="12294" max="12294" width="13.42578125" style="3" customWidth="1"/>
    <col min="12295" max="12296" width="6" style="3" customWidth="1"/>
    <col min="12297" max="12297" width="10.42578125" style="3" customWidth="1"/>
    <col min="12298" max="12298" width="8.85546875" style="3" customWidth="1"/>
    <col min="12299" max="12299" width="7.7109375" style="3" customWidth="1"/>
    <col min="12300" max="12300" width="11.5703125" style="3" customWidth="1"/>
    <col min="12301" max="12301" width="10.42578125" style="3" customWidth="1"/>
    <col min="12302" max="12302" width="13.140625" style="3" customWidth="1"/>
    <col min="12303" max="12544" width="9.140625" style="3"/>
    <col min="12545" max="12545" width="5.42578125" style="3" customWidth="1"/>
    <col min="12546" max="12547" width="11.7109375" style="3" customWidth="1"/>
    <col min="12548" max="12548" width="5.7109375" style="3" customWidth="1"/>
    <col min="12549" max="12549" width="24.42578125" style="3" customWidth="1"/>
    <col min="12550" max="12550" width="13.42578125" style="3" customWidth="1"/>
    <col min="12551" max="12552" width="6" style="3" customWidth="1"/>
    <col min="12553" max="12553" width="10.42578125" style="3" customWidth="1"/>
    <col min="12554" max="12554" width="8.85546875" style="3" customWidth="1"/>
    <col min="12555" max="12555" width="7.7109375" style="3" customWidth="1"/>
    <col min="12556" max="12556" width="11.5703125" style="3" customWidth="1"/>
    <col min="12557" max="12557" width="10.42578125" style="3" customWidth="1"/>
    <col min="12558" max="12558" width="13.140625" style="3" customWidth="1"/>
    <col min="12559" max="12800" width="9.140625" style="3"/>
    <col min="12801" max="12801" width="5.42578125" style="3" customWidth="1"/>
    <col min="12802" max="12803" width="11.7109375" style="3" customWidth="1"/>
    <col min="12804" max="12804" width="5.7109375" style="3" customWidth="1"/>
    <col min="12805" max="12805" width="24.42578125" style="3" customWidth="1"/>
    <col min="12806" max="12806" width="13.42578125" style="3" customWidth="1"/>
    <col min="12807" max="12808" width="6" style="3" customWidth="1"/>
    <col min="12809" max="12809" width="10.42578125" style="3" customWidth="1"/>
    <col min="12810" max="12810" width="8.85546875" style="3" customWidth="1"/>
    <col min="12811" max="12811" width="7.7109375" style="3" customWidth="1"/>
    <col min="12812" max="12812" width="11.5703125" style="3" customWidth="1"/>
    <col min="12813" max="12813" width="10.42578125" style="3" customWidth="1"/>
    <col min="12814" max="12814" width="13.140625" style="3" customWidth="1"/>
    <col min="12815" max="13056" width="9.140625" style="3"/>
    <col min="13057" max="13057" width="5.42578125" style="3" customWidth="1"/>
    <col min="13058" max="13059" width="11.7109375" style="3" customWidth="1"/>
    <col min="13060" max="13060" width="5.7109375" style="3" customWidth="1"/>
    <col min="13061" max="13061" width="24.42578125" style="3" customWidth="1"/>
    <col min="13062" max="13062" width="13.42578125" style="3" customWidth="1"/>
    <col min="13063" max="13064" width="6" style="3" customWidth="1"/>
    <col min="13065" max="13065" width="10.42578125" style="3" customWidth="1"/>
    <col min="13066" max="13066" width="8.85546875" style="3" customWidth="1"/>
    <col min="13067" max="13067" width="7.7109375" style="3" customWidth="1"/>
    <col min="13068" max="13068" width="11.5703125" style="3" customWidth="1"/>
    <col min="13069" max="13069" width="10.42578125" style="3" customWidth="1"/>
    <col min="13070" max="13070" width="13.140625" style="3" customWidth="1"/>
    <col min="13071" max="13312" width="9.140625" style="3"/>
    <col min="13313" max="13313" width="5.42578125" style="3" customWidth="1"/>
    <col min="13314" max="13315" width="11.7109375" style="3" customWidth="1"/>
    <col min="13316" max="13316" width="5.7109375" style="3" customWidth="1"/>
    <col min="13317" max="13317" width="24.42578125" style="3" customWidth="1"/>
    <col min="13318" max="13318" width="13.42578125" style="3" customWidth="1"/>
    <col min="13319" max="13320" width="6" style="3" customWidth="1"/>
    <col min="13321" max="13321" width="10.42578125" style="3" customWidth="1"/>
    <col min="13322" max="13322" width="8.85546875" style="3" customWidth="1"/>
    <col min="13323" max="13323" width="7.7109375" style="3" customWidth="1"/>
    <col min="13324" max="13324" width="11.5703125" style="3" customWidth="1"/>
    <col min="13325" max="13325" width="10.42578125" style="3" customWidth="1"/>
    <col min="13326" max="13326" width="13.140625" style="3" customWidth="1"/>
    <col min="13327" max="13568" width="9.140625" style="3"/>
    <col min="13569" max="13569" width="5.42578125" style="3" customWidth="1"/>
    <col min="13570" max="13571" width="11.7109375" style="3" customWidth="1"/>
    <col min="13572" max="13572" width="5.7109375" style="3" customWidth="1"/>
    <col min="13573" max="13573" width="24.42578125" style="3" customWidth="1"/>
    <col min="13574" max="13574" width="13.42578125" style="3" customWidth="1"/>
    <col min="13575" max="13576" width="6" style="3" customWidth="1"/>
    <col min="13577" max="13577" width="10.42578125" style="3" customWidth="1"/>
    <col min="13578" max="13578" width="8.85546875" style="3" customWidth="1"/>
    <col min="13579" max="13579" width="7.7109375" style="3" customWidth="1"/>
    <col min="13580" max="13580" width="11.5703125" style="3" customWidth="1"/>
    <col min="13581" max="13581" width="10.42578125" style="3" customWidth="1"/>
    <col min="13582" max="13582" width="13.140625" style="3" customWidth="1"/>
    <col min="13583" max="13824" width="9.140625" style="3"/>
    <col min="13825" max="13825" width="5.42578125" style="3" customWidth="1"/>
    <col min="13826" max="13827" width="11.7109375" style="3" customWidth="1"/>
    <col min="13828" max="13828" width="5.7109375" style="3" customWidth="1"/>
    <col min="13829" max="13829" width="24.42578125" style="3" customWidth="1"/>
    <col min="13830" max="13830" width="13.42578125" style="3" customWidth="1"/>
    <col min="13831" max="13832" width="6" style="3" customWidth="1"/>
    <col min="13833" max="13833" width="10.42578125" style="3" customWidth="1"/>
    <col min="13834" max="13834" width="8.85546875" style="3" customWidth="1"/>
    <col min="13835" max="13835" width="7.7109375" style="3" customWidth="1"/>
    <col min="13836" max="13836" width="11.5703125" style="3" customWidth="1"/>
    <col min="13837" max="13837" width="10.42578125" style="3" customWidth="1"/>
    <col min="13838" max="13838" width="13.140625" style="3" customWidth="1"/>
    <col min="13839" max="14080" width="9.140625" style="3"/>
    <col min="14081" max="14081" width="5.42578125" style="3" customWidth="1"/>
    <col min="14082" max="14083" width="11.7109375" style="3" customWidth="1"/>
    <col min="14084" max="14084" width="5.7109375" style="3" customWidth="1"/>
    <col min="14085" max="14085" width="24.42578125" style="3" customWidth="1"/>
    <col min="14086" max="14086" width="13.42578125" style="3" customWidth="1"/>
    <col min="14087" max="14088" width="6" style="3" customWidth="1"/>
    <col min="14089" max="14089" width="10.42578125" style="3" customWidth="1"/>
    <col min="14090" max="14090" width="8.85546875" style="3" customWidth="1"/>
    <col min="14091" max="14091" width="7.7109375" style="3" customWidth="1"/>
    <col min="14092" max="14092" width="11.5703125" style="3" customWidth="1"/>
    <col min="14093" max="14093" width="10.42578125" style="3" customWidth="1"/>
    <col min="14094" max="14094" width="13.140625" style="3" customWidth="1"/>
    <col min="14095" max="14336" width="9.140625" style="3"/>
    <col min="14337" max="14337" width="5.42578125" style="3" customWidth="1"/>
    <col min="14338" max="14339" width="11.7109375" style="3" customWidth="1"/>
    <col min="14340" max="14340" width="5.7109375" style="3" customWidth="1"/>
    <col min="14341" max="14341" width="24.42578125" style="3" customWidth="1"/>
    <col min="14342" max="14342" width="13.42578125" style="3" customWidth="1"/>
    <col min="14343" max="14344" width="6" style="3" customWidth="1"/>
    <col min="14345" max="14345" width="10.42578125" style="3" customWidth="1"/>
    <col min="14346" max="14346" width="8.85546875" style="3" customWidth="1"/>
    <col min="14347" max="14347" width="7.7109375" style="3" customWidth="1"/>
    <col min="14348" max="14348" width="11.5703125" style="3" customWidth="1"/>
    <col min="14349" max="14349" width="10.42578125" style="3" customWidth="1"/>
    <col min="14350" max="14350" width="13.140625" style="3" customWidth="1"/>
    <col min="14351" max="14592" width="9.140625" style="3"/>
    <col min="14593" max="14593" width="5.42578125" style="3" customWidth="1"/>
    <col min="14594" max="14595" width="11.7109375" style="3" customWidth="1"/>
    <col min="14596" max="14596" width="5.7109375" style="3" customWidth="1"/>
    <col min="14597" max="14597" width="24.42578125" style="3" customWidth="1"/>
    <col min="14598" max="14598" width="13.42578125" style="3" customWidth="1"/>
    <col min="14599" max="14600" width="6" style="3" customWidth="1"/>
    <col min="14601" max="14601" width="10.42578125" style="3" customWidth="1"/>
    <col min="14602" max="14602" width="8.85546875" style="3" customWidth="1"/>
    <col min="14603" max="14603" width="7.7109375" style="3" customWidth="1"/>
    <col min="14604" max="14604" width="11.5703125" style="3" customWidth="1"/>
    <col min="14605" max="14605" width="10.42578125" style="3" customWidth="1"/>
    <col min="14606" max="14606" width="13.140625" style="3" customWidth="1"/>
    <col min="14607" max="14848" width="9.140625" style="3"/>
    <col min="14849" max="14849" width="5.42578125" style="3" customWidth="1"/>
    <col min="14850" max="14851" width="11.7109375" style="3" customWidth="1"/>
    <col min="14852" max="14852" width="5.7109375" style="3" customWidth="1"/>
    <col min="14853" max="14853" width="24.42578125" style="3" customWidth="1"/>
    <col min="14854" max="14854" width="13.42578125" style="3" customWidth="1"/>
    <col min="14855" max="14856" width="6" style="3" customWidth="1"/>
    <col min="14857" max="14857" width="10.42578125" style="3" customWidth="1"/>
    <col min="14858" max="14858" width="8.85546875" style="3" customWidth="1"/>
    <col min="14859" max="14859" width="7.7109375" style="3" customWidth="1"/>
    <col min="14860" max="14860" width="11.5703125" style="3" customWidth="1"/>
    <col min="14861" max="14861" width="10.42578125" style="3" customWidth="1"/>
    <col min="14862" max="14862" width="13.140625" style="3" customWidth="1"/>
    <col min="14863" max="15104" width="9.140625" style="3"/>
    <col min="15105" max="15105" width="5.42578125" style="3" customWidth="1"/>
    <col min="15106" max="15107" width="11.7109375" style="3" customWidth="1"/>
    <col min="15108" max="15108" width="5.7109375" style="3" customWidth="1"/>
    <col min="15109" max="15109" width="24.42578125" style="3" customWidth="1"/>
    <col min="15110" max="15110" width="13.42578125" style="3" customWidth="1"/>
    <col min="15111" max="15112" width="6" style="3" customWidth="1"/>
    <col min="15113" max="15113" width="10.42578125" style="3" customWidth="1"/>
    <col min="15114" max="15114" width="8.85546875" style="3" customWidth="1"/>
    <col min="15115" max="15115" width="7.7109375" style="3" customWidth="1"/>
    <col min="15116" max="15116" width="11.5703125" style="3" customWidth="1"/>
    <col min="15117" max="15117" width="10.42578125" style="3" customWidth="1"/>
    <col min="15118" max="15118" width="13.140625" style="3" customWidth="1"/>
    <col min="15119" max="15360" width="9.140625" style="3"/>
    <col min="15361" max="15361" width="5.42578125" style="3" customWidth="1"/>
    <col min="15362" max="15363" width="11.7109375" style="3" customWidth="1"/>
    <col min="15364" max="15364" width="5.7109375" style="3" customWidth="1"/>
    <col min="15365" max="15365" width="24.42578125" style="3" customWidth="1"/>
    <col min="15366" max="15366" width="13.42578125" style="3" customWidth="1"/>
    <col min="15367" max="15368" width="6" style="3" customWidth="1"/>
    <col min="15369" max="15369" width="10.42578125" style="3" customWidth="1"/>
    <col min="15370" max="15370" width="8.85546875" style="3" customWidth="1"/>
    <col min="15371" max="15371" width="7.7109375" style="3" customWidth="1"/>
    <col min="15372" max="15372" width="11.5703125" style="3" customWidth="1"/>
    <col min="15373" max="15373" width="10.42578125" style="3" customWidth="1"/>
    <col min="15374" max="15374" width="13.140625" style="3" customWidth="1"/>
    <col min="15375" max="15616" width="9.140625" style="3"/>
    <col min="15617" max="15617" width="5.42578125" style="3" customWidth="1"/>
    <col min="15618" max="15619" width="11.7109375" style="3" customWidth="1"/>
    <col min="15620" max="15620" width="5.7109375" style="3" customWidth="1"/>
    <col min="15621" max="15621" width="24.42578125" style="3" customWidth="1"/>
    <col min="15622" max="15622" width="13.42578125" style="3" customWidth="1"/>
    <col min="15623" max="15624" width="6" style="3" customWidth="1"/>
    <col min="15625" max="15625" width="10.42578125" style="3" customWidth="1"/>
    <col min="15626" max="15626" width="8.85546875" style="3" customWidth="1"/>
    <col min="15627" max="15627" width="7.7109375" style="3" customWidth="1"/>
    <col min="15628" max="15628" width="11.5703125" style="3" customWidth="1"/>
    <col min="15629" max="15629" width="10.42578125" style="3" customWidth="1"/>
    <col min="15630" max="15630" width="13.140625" style="3" customWidth="1"/>
    <col min="15631" max="15872" width="9.140625" style="3"/>
    <col min="15873" max="15873" width="5.42578125" style="3" customWidth="1"/>
    <col min="15874" max="15875" width="11.7109375" style="3" customWidth="1"/>
    <col min="15876" max="15876" width="5.7109375" style="3" customWidth="1"/>
    <col min="15877" max="15877" width="24.42578125" style="3" customWidth="1"/>
    <col min="15878" max="15878" width="13.42578125" style="3" customWidth="1"/>
    <col min="15879" max="15880" width="6" style="3" customWidth="1"/>
    <col min="15881" max="15881" width="10.42578125" style="3" customWidth="1"/>
    <col min="15882" max="15882" width="8.85546875" style="3" customWidth="1"/>
    <col min="15883" max="15883" width="7.7109375" style="3" customWidth="1"/>
    <col min="15884" max="15884" width="11.5703125" style="3" customWidth="1"/>
    <col min="15885" max="15885" width="10.42578125" style="3" customWidth="1"/>
    <col min="15886" max="15886" width="13.140625" style="3" customWidth="1"/>
    <col min="15887" max="16128" width="9.140625" style="3"/>
    <col min="16129" max="16129" width="5.42578125" style="3" customWidth="1"/>
    <col min="16130" max="16131" width="11.7109375" style="3" customWidth="1"/>
    <col min="16132" max="16132" width="5.7109375" style="3" customWidth="1"/>
    <col min="16133" max="16133" width="24.42578125" style="3" customWidth="1"/>
    <col min="16134" max="16134" width="13.42578125" style="3" customWidth="1"/>
    <col min="16135" max="16136" width="6" style="3" customWidth="1"/>
    <col min="16137" max="16137" width="10.42578125" style="3" customWidth="1"/>
    <col min="16138" max="16138" width="8.85546875" style="3" customWidth="1"/>
    <col min="16139" max="16139" width="7.7109375" style="3" customWidth="1"/>
    <col min="16140" max="16140" width="11.5703125" style="3" customWidth="1"/>
    <col min="16141" max="16141" width="10.42578125" style="3" customWidth="1"/>
    <col min="16142" max="16142" width="13.140625" style="3" customWidth="1"/>
    <col min="16143" max="16384" width="9.140625" style="3"/>
  </cols>
  <sheetData>
    <row r="1" spans="1:14" s="146" customFormat="1" ht="24.75" customHeight="1" x14ac:dyDescent="0.25">
      <c r="B1" s="147"/>
      <c r="C1" s="161" t="s">
        <v>50</v>
      </c>
      <c r="D1" s="147"/>
      <c r="J1" s="172" t="s">
        <v>43</v>
      </c>
      <c r="K1" s="172"/>
      <c r="L1" s="172"/>
      <c r="M1" s="172"/>
      <c r="N1" s="172"/>
    </row>
    <row r="2" spans="1:14" s="146" customFormat="1" ht="16.5" customHeight="1" x14ac:dyDescent="0.25">
      <c r="B2" s="147"/>
      <c r="C2" s="158" t="s">
        <v>69</v>
      </c>
      <c r="D2" s="147"/>
      <c r="J2" s="172" t="s">
        <v>42</v>
      </c>
      <c r="K2" s="172"/>
      <c r="L2" s="172"/>
      <c r="M2" s="172"/>
      <c r="N2" s="172"/>
    </row>
    <row r="3" spans="1:14" s="146" customFormat="1" ht="4.5" customHeight="1" x14ac:dyDescent="0.25">
      <c r="B3" s="147"/>
      <c r="D3" s="147"/>
    </row>
    <row r="4" spans="1:14" s="104" customFormat="1" ht="11.25" customHeight="1" x14ac:dyDescent="0.2">
      <c r="B4" s="118"/>
      <c r="L4" s="117"/>
    </row>
    <row r="5" spans="1:14" s="104" customFormat="1" ht="22.5" x14ac:dyDescent="0.3">
      <c r="G5" s="136" t="s">
        <v>55</v>
      </c>
    </row>
    <row r="6" spans="1:14" s="116" customFormat="1" ht="15.75" x14ac:dyDescent="0.25">
      <c r="E6" s="120" t="s">
        <v>51</v>
      </c>
      <c r="F6" s="159" t="s">
        <v>61</v>
      </c>
      <c r="G6" s="159" t="s">
        <v>38</v>
      </c>
      <c r="H6" s="173" t="s">
        <v>39</v>
      </c>
      <c r="I6" s="173"/>
      <c r="J6" s="109" t="s">
        <v>62</v>
      </c>
    </row>
    <row r="7" spans="1:14" s="109" customFormat="1" ht="15.75" x14ac:dyDescent="0.25">
      <c r="C7" s="120" t="s">
        <v>32</v>
      </c>
      <c r="D7" s="173" t="s">
        <v>373</v>
      </c>
      <c r="E7" s="173"/>
      <c r="F7" s="120" t="s">
        <v>44</v>
      </c>
      <c r="G7" s="71" t="s">
        <v>220</v>
      </c>
      <c r="H7" s="71"/>
      <c r="I7" s="71"/>
      <c r="J7" s="71"/>
      <c r="K7" s="120" t="s">
        <v>3</v>
      </c>
      <c r="L7" s="109" t="s">
        <v>63</v>
      </c>
    </row>
    <row r="8" spans="1:14" s="103" customFormat="1" ht="12.75" customHeight="1" x14ac:dyDescent="0.25">
      <c r="L8" s="137" t="s">
        <v>4</v>
      </c>
    </row>
    <row r="9" spans="1:14" s="103" customFormat="1" ht="15.75" customHeight="1" x14ac:dyDescent="0.25">
      <c r="A9" s="189" t="s">
        <v>5</v>
      </c>
      <c r="B9" s="139" t="s">
        <v>10</v>
      </c>
      <c r="C9" s="127" t="s">
        <v>9</v>
      </c>
      <c r="D9" s="192" t="s">
        <v>11</v>
      </c>
      <c r="E9" s="195" t="s">
        <v>33</v>
      </c>
      <c r="F9" s="195" t="s">
        <v>6</v>
      </c>
      <c r="G9" s="188" t="s">
        <v>60</v>
      </c>
      <c r="H9" s="188"/>
      <c r="I9" s="181" t="s">
        <v>53</v>
      </c>
      <c r="J9" s="182"/>
      <c r="K9" s="183"/>
      <c r="L9" s="183"/>
      <c r="M9" s="183"/>
      <c r="N9" s="112"/>
    </row>
    <row r="10" spans="1:14" s="103" customFormat="1" ht="15.75" x14ac:dyDescent="0.25">
      <c r="A10" s="190"/>
      <c r="B10" s="140" t="s">
        <v>46</v>
      </c>
      <c r="C10" s="128" t="s">
        <v>46</v>
      </c>
      <c r="D10" s="193"/>
      <c r="E10" s="196"/>
      <c r="F10" s="198"/>
      <c r="G10" s="188"/>
      <c r="H10" s="188"/>
      <c r="I10" s="184" t="s">
        <v>7</v>
      </c>
      <c r="J10" s="183"/>
      <c r="K10" s="185" t="s">
        <v>36</v>
      </c>
      <c r="L10" s="185" t="s">
        <v>56</v>
      </c>
      <c r="M10" s="185" t="s">
        <v>52</v>
      </c>
      <c r="N10" s="108" t="s">
        <v>8</v>
      </c>
    </row>
    <row r="11" spans="1:14" s="103" customFormat="1" ht="15.75" x14ac:dyDescent="0.25">
      <c r="A11" s="190"/>
      <c r="B11" s="140" t="s">
        <v>47</v>
      </c>
      <c r="C11" s="128" t="s">
        <v>47</v>
      </c>
      <c r="D11" s="193"/>
      <c r="E11" s="196"/>
      <c r="F11" s="198"/>
      <c r="G11" s="188" t="s">
        <v>0</v>
      </c>
      <c r="H11" s="188" t="s">
        <v>1</v>
      </c>
      <c r="I11" s="106" t="s">
        <v>34</v>
      </c>
      <c r="J11" s="106" t="s">
        <v>35</v>
      </c>
      <c r="K11" s="186"/>
      <c r="L11" s="186"/>
      <c r="M11" s="186"/>
      <c r="N11" s="108" t="s">
        <v>37</v>
      </c>
    </row>
    <row r="12" spans="1:14" s="103" customFormat="1" ht="18.75" customHeight="1" x14ac:dyDescent="0.25">
      <c r="A12" s="191"/>
      <c r="B12" s="141" t="s">
        <v>48</v>
      </c>
      <c r="C12" s="129" t="s">
        <v>48</v>
      </c>
      <c r="D12" s="194"/>
      <c r="E12" s="197"/>
      <c r="F12" s="199"/>
      <c r="G12" s="188"/>
      <c r="H12" s="188"/>
      <c r="I12" s="107" t="s">
        <v>12</v>
      </c>
      <c r="J12" s="107" t="s">
        <v>12</v>
      </c>
      <c r="K12" s="187"/>
      <c r="L12" s="187"/>
      <c r="M12" s="187"/>
      <c r="N12" s="107"/>
    </row>
    <row r="13" spans="1:14" s="103" customFormat="1" ht="15.75" x14ac:dyDescent="0.25">
      <c r="A13" s="122" t="s">
        <v>19</v>
      </c>
      <c r="B13" s="174" t="s">
        <v>20</v>
      </c>
      <c r="C13" s="175"/>
      <c r="D13" s="131" t="s">
        <v>21</v>
      </c>
      <c r="E13" s="121" t="s">
        <v>22</v>
      </c>
      <c r="F13" s="122" t="s">
        <v>23</v>
      </c>
      <c r="G13" s="122" t="s">
        <v>24</v>
      </c>
      <c r="H13" s="157" t="s">
        <v>25</v>
      </c>
      <c r="I13" s="124" t="s">
        <v>26</v>
      </c>
      <c r="J13" s="124" t="s">
        <v>27</v>
      </c>
      <c r="K13" s="121" t="s">
        <v>28</v>
      </c>
      <c r="L13" s="124" t="s">
        <v>29</v>
      </c>
      <c r="M13" s="124" t="s">
        <v>30</v>
      </c>
      <c r="N13" s="124" t="s">
        <v>31</v>
      </c>
    </row>
    <row r="14" spans="1:14" s="103" customFormat="1" ht="15.75" x14ac:dyDescent="0.25">
      <c r="A14" s="113" t="s">
        <v>13</v>
      </c>
      <c r="B14" s="132">
        <v>42254</v>
      </c>
      <c r="C14" s="132">
        <v>42357</v>
      </c>
      <c r="D14" s="160"/>
      <c r="E14" s="110" t="s">
        <v>374</v>
      </c>
      <c r="F14" s="110" t="s">
        <v>216</v>
      </c>
      <c r="G14" s="110">
        <v>1.2</v>
      </c>
      <c r="H14" s="160"/>
      <c r="I14" s="110">
        <v>30</v>
      </c>
      <c r="J14" s="114">
        <f>ROUND(IF(G14&gt;0,G14*I14,"0")+IF(H14&gt;0,(I14/1.5)*H14,"0"),1)</f>
        <v>36</v>
      </c>
      <c r="K14" s="110"/>
      <c r="L14" s="110"/>
      <c r="M14" s="114">
        <f>ROUND(J14+K14+L14,1)</f>
        <v>36</v>
      </c>
      <c r="N14" s="110" t="s">
        <v>375</v>
      </c>
    </row>
    <row r="15" spans="1:14" s="103" customFormat="1" ht="15.75" x14ac:dyDescent="0.25">
      <c r="A15" s="113" t="s">
        <v>14</v>
      </c>
      <c r="B15" s="132">
        <v>42254</v>
      </c>
      <c r="C15" s="132">
        <v>42357</v>
      </c>
      <c r="D15" s="160"/>
      <c r="E15" s="110" t="s">
        <v>374</v>
      </c>
      <c r="F15" s="110" t="s">
        <v>212</v>
      </c>
      <c r="G15" s="110">
        <v>1.2</v>
      </c>
      <c r="H15" s="160"/>
      <c r="I15" s="110">
        <v>30</v>
      </c>
      <c r="J15" s="114">
        <f t="shared" ref="J15:J17" si="0">ROUND(IF(G15&gt;0,G15*I15,"0")+IF(H15&gt;0,(I15/1.5)*H15,"0"),1)</f>
        <v>36</v>
      </c>
      <c r="K15" s="110"/>
      <c r="L15" s="110"/>
      <c r="M15" s="114">
        <f t="shared" ref="M15:M17" si="1">ROUND(J15+K15+L15,1)</f>
        <v>36</v>
      </c>
      <c r="N15" s="110" t="s">
        <v>376</v>
      </c>
    </row>
    <row r="16" spans="1:14" s="103" customFormat="1" ht="15.75" x14ac:dyDescent="0.25">
      <c r="A16" s="113" t="s">
        <v>15</v>
      </c>
      <c r="B16" s="132">
        <v>42254</v>
      </c>
      <c r="C16" s="132">
        <v>42290</v>
      </c>
      <c r="D16" s="160"/>
      <c r="E16" s="110" t="s">
        <v>377</v>
      </c>
      <c r="F16" s="110" t="s">
        <v>226</v>
      </c>
      <c r="G16" s="110"/>
      <c r="H16" s="160">
        <v>1.2</v>
      </c>
      <c r="I16" s="110">
        <v>60</v>
      </c>
      <c r="J16" s="114">
        <f t="shared" si="0"/>
        <v>48</v>
      </c>
      <c r="K16" s="110"/>
      <c r="L16" s="110"/>
      <c r="M16" s="114">
        <f t="shared" si="1"/>
        <v>48</v>
      </c>
      <c r="N16" s="110" t="s">
        <v>378</v>
      </c>
    </row>
    <row r="17" spans="1:14" s="103" customFormat="1" ht="15.75" x14ac:dyDescent="0.25">
      <c r="A17" s="113" t="s">
        <v>16</v>
      </c>
      <c r="B17" s="132">
        <v>42256</v>
      </c>
      <c r="C17" s="132">
        <v>42292</v>
      </c>
      <c r="D17" s="160"/>
      <c r="E17" s="110" t="s">
        <v>377</v>
      </c>
      <c r="F17" s="110" t="s">
        <v>218</v>
      </c>
      <c r="G17" s="110"/>
      <c r="H17" s="160">
        <v>1.2</v>
      </c>
      <c r="I17" s="110">
        <v>60</v>
      </c>
      <c r="J17" s="114">
        <f t="shared" si="0"/>
        <v>48</v>
      </c>
      <c r="K17" s="110"/>
      <c r="L17" s="110"/>
      <c r="M17" s="114">
        <f t="shared" si="1"/>
        <v>48</v>
      </c>
      <c r="N17" s="110" t="s">
        <v>379</v>
      </c>
    </row>
    <row r="18" spans="1:14" s="2" customFormat="1" ht="15.75" x14ac:dyDescent="0.25">
      <c r="A18" s="12" t="s">
        <v>17</v>
      </c>
      <c r="B18" s="31"/>
      <c r="C18" s="31"/>
      <c r="D18" s="5"/>
      <c r="E18" s="9"/>
      <c r="F18" s="9"/>
      <c r="G18" s="9"/>
      <c r="H18" s="68"/>
      <c r="I18" s="9"/>
      <c r="J18" s="13">
        <f t="shared" ref="J18:J23" si="2">ROUND(IF(G18&gt;0,G18*I18,"0")+IF(H18&gt;0,(I18/1.5)*H18,"0"),1)</f>
        <v>0</v>
      </c>
      <c r="K18" s="9"/>
      <c r="L18" s="9"/>
      <c r="M18" s="13">
        <f t="shared" ref="M18:M23" si="3">ROUND(J18+K18+L18,1)</f>
        <v>0</v>
      </c>
      <c r="N18" s="9"/>
    </row>
    <row r="19" spans="1:14" s="2" customFormat="1" ht="15.75" x14ac:dyDescent="0.25">
      <c r="A19" s="12" t="s">
        <v>49</v>
      </c>
      <c r="B19" s="31"/>
      <c r="C19" s="31"/>
      <c r="D19" s="5"/>
      <c r="E19" s="9"/>
      <c r="F19" s="9"/>
      <c r="G19" s="9"/>
      <c r="H19" s="68"/>
      <c r="I19" s="9"/>
      <c r="J19" s="13">
        <f t="shared" si="2"/>
        <v>0</v>
      </c>
      <c r="K19" s="9"/>
      <c r="L19" s="9"/>
      <c r="M19" s="13">
        <f t="shared" si="3"/>
        <v>0</v>
      </c>
      <c r="N19" s="9"/>
    </row>
    <row r="20" spans="1:14" s="2" customFormat="1" ht="15.75" x14ac:dyDescent="0.25">
      <c r="A20" s="12" t="s">
        <v>57</v>
      </c>
      <c r="B20" s="31"/>
      <c r="C20" s="31"/>
      <c r="D20" s="5"/>
      <c r="E20" s="9"/>
      <c r="F20" s="9"/>
      <c r="G20" s="9"/>
      <c r="H20" s="68"/>
      <c r="I20" s="9"/>
      <c r="J20" s="13">
        <f t="shared" si="2"/>
        <v>0</v>
      </c>
      <c r="K20" s="9"/>
      <c r="L20" s="9"/>
      <c r="M20" s="13">
        <f t="shared" si="3"/>
        <v>0</v>
      </c>
      <c r="N20" s="11"/>
    </row>
    <row r="21" spans="1:14" s="2" customFormat="1" ht="15.75" x14ac:dyDescent="0.25">
      <c r="A21" s="12" t="s">
        <v>58</v>
      </c>
      <c r="B21" s="31"/>
      <c r="C21" s="31"/>
      <c r="D21" s="5"/>
      <c r="E21" s="9"/>
      <c r="F21" s="9"/>
      <c r="G21" s="9"/>
      <c r="H21" s="68"/>
      <c r="I21" s="9"/>
      <c r="J21" s="13">
        <f t="shared" si="2"/>
        <v>0</v>
      </c>
      <c r="K21" s="9"/>
      <c r="L21" s="9"/>
      <c r="M21" s="13">
        <f t="shared" si="3"/>
        <v>0</v>
      </c>
      <c r="N21" s="11"/>
    </row>
    <row r="22" spans="1:14" s="2" customFormat="1" ht="15.75" x14ac:dyDescent="0.25">
      <c r="A22" s="12" t="s">
        <v>59</v>
      </c>
      <c r="B22" s="31"/>
      <c r="C22" s="31"/>
      <c r="D22" s="68"/>
      <c r="E22" s="9"/>
      <c r="F22" s="9"/>
      <c r="G22" s="9"/>
      <c r="H22" s="68"/>
      <c r="I22" s="9"/>
      <c r="J22" s="13">
        <f t="shared" si="2"/>
        <v>0</v>
      </c>
      <c r="K22" s="11"/>
      <c r="L22" s="11"/>
      <c r="M22" s="13">
        <f t="shared" si="3"/>
        <v>0</v>
      </c>
      <c r="N22" s="11"/>
    </row>
    <row r="23" spans="1:14" s="2" customFormat="1" ht="15.75" x14ac:dyDescent="0.25">
      <c r="A23" s="12" t="s">
        <v>89</v>
      </c>
      <c r="B23" s="31"/>
      <c r="C23" s="31"/>
      <c r="D23" s="5"/>
      <c r="E23" s="9" t="s">
        <v>73</v>
      </c>
      <c r="F23" s="112" t="s">
        <v>209</v>
      </c>
      <c r="G23" s="176">
        <v>15</v>
      </c>
      <c r="H23" s="177"/>
      <c r="I23" s="13"/>
      <c r="J23" s="13">
        <f t="shared" si="2"/>
        <v>0</v>
      </c>
      <c r="K23" s="43">
        <f>IF(E23="CVHT",ROUND((270*G23/100)/2,1),0)</f>
        <v>20.3</v>
      </c>
      <c r="L23" s="11"/>
      <c r="M23" s="13">
        <f t="shared" si="3"/>
        <v>20.3</v>
      </c>
      <c r="N23" s="11"/>
    </row>
    <row r="24" spans="1:14" s="10" customFormat="1" ht="20.25" customHeight="1" x14ac:dyDescent="0.3">
      <c r="A24" s="178" t="s">
        <v>18</v>
      </c>
      <c r="B24" s="179"/>
      <c r="C24" s="179"/>
      <c r="D24" s="179"/>
      <c r="E24" s="180"/>
      <c r="F24" s="41"/>
      <c r="G24" s="41"/>
      <c r="H24" s="41"/>
      <c r="I24" s="32">
        <f>SUM(I14:I23)</f>
        <v>180</v>
      </c>
      <c r="J24" s="32">
        <f>SUM(J14:J23)</f>
        <v>168</v>
      </c>
      <c r="K24" s="32">
        <f>SUM(K14:K23)</f>
        <v>20.3</v>
      </c>
      <c r="L24" s="32">
        <f>SUM(L14:L21)</f>
        <v>0</v>
      </c>
      <c r="M24" s="32">
        <f>SUM(M14:M23)</f>
        <v>188.3</v>
      </c>
      <c r="N24" s="33"/>
    </row>
    <row r="25" spans="1:14" s="2" customFormat="1" ht="8.25" customHeight="1" x14ac:dyDescent="0.25"/>
    <row r="26" spans="1:14" s="2" customFormat="1" ht="15.75" customHeight="1" x14ac:dyDescent="0.25">
      <c r="B26" s="19" t="s">
        <v>45</v>
      </c>
      <c r="C26" s="37" t="s">
        <v>68</v>
      </c>
      <c r="D26" s="45" t="s">
        <v>72</v>
      </c>
    </row>
    <row r="27" spans="1:14" s="2" customFormat="1" ht="15.75" customHeight="1" x14ac:dyDescent="0.25">
      <c r="B27" s="19"/>
      <c r="C27" s="37" t="s">
        <v>64</v>
      </c>
      <c r="D27" s="45" t="s">
        <v>65</v>
      </c>
      <c r="J27" s="45"/>
    </row>
    <row r="28" spans="1:14" s="2" customFormat="1" ht="15.75" x14ac:dyDescent="0.25">
      <c r="A28" s="34"/>
      <c r="B28" s="19"/>
      <c r="C28" s="37" t="s">
        <v>66</v>
      </c>
      <c r="D28" s="45" t="s">
        <v>67</v>
      </c>
      <c r="J28" s="45"/>
      <c r="K28" s="50"/>
    </row>
    <row r="29" spans="1:14" ht="15" x14ac:dyDescent="0.25">
      <c r="B29" s="24"/>
      <c r="C29" s="24"/>
    </row>
    <row r="30" spans="1:14" s="29" customFormat="1" ht="16.5" x14ac:dyDescent="0.25">
      <c r="M30" s="4" t="s">
        <v>71</v>
      </c>
    </row>
    <row r="31" spans="1:14" s="25" customFormat="1" ht="16.5" x14ac:dyDescent="0.25">
      <c r="B31" s="18" t="s">
        <v>54</v>
      </c>
      <c r="C31" s="18"/>
      <c r="F31" s="18" t="s">
        <v>40</v>
      </c>
      <c r="G31" s="18"/>
      <c r="M31" s="18" t="s">
        <v>41</v>
      </c>
    </row>
    <row r="37" spans="3:13" ht="16.5" x14ac:dyDescent="0.25">
      <c r="F37" s="18" t="s">
        <v>2</v>
      </c>
      <c r="G37" s="18"/>
      <c r="M37" s="18" t="s">
        <v>380</v>
      </c>
    </row>
    <row r="40" spans="3:13" ht="15.75" x14ac:dyDescent="0.25">
      <c r="C40" s="37"/>
      <c r="D40" s="2"/>
    </row>
    <row r="41" spans="3:13" ht="15.75" x14ac:dyDescent="0.25">
      <c r="C41" s="37"/>
      <c r="D41" s="42"/>
    </row>
  </sheetData>
  <mergeCells count="19">
    <mergeCell ref="G23:H23"/>
    <mergeCell ref="A24:E24"/>
    <mergeCell ref="I9:M9"/>
    <mergeCell ref="I10:J10"/>
    <mergeCell ref="K10:K12"/>
    <mergeCell ref="L10:L12"/>
    <mergeCell ref="M10:M12"/>
    <mergeCell ref="G11:G12"/>
    <mergeCell ref="H11:H12"/>
    <mergeCell ref="A9:A12"/>
    <mergeCell ref="D9:D12"/>
    <mergeCell ref="E9:E12"/>
    <mergeCell ref="F9:F12"/>
    <mergeCell ref="G9:H10"/>
    <mergeCell ref="J1:N1"/>
    <mergeCell ref="J2:N2"/>
    <mergeCell ref="H6:I6"/>
    <mergeCell ref="D7:E7"/>
    <mergeCell ref="B13:C1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1"/>
  <sheetViews>
    <sheetView zoomScale="80" zoomScaleNormal="80" workbookViewId="0">
      <selection activeCell="G27" sqref="G27"/>
    </sheetView>
  </sheetViews>
  <sheetFormatPr defaultRowHeight="12.75" x14ac:dyDescent="0.2"/>
  <cols>
    <col min="1" max="1" width="5.42578125" style="3" customWidth="1"/>
    <col min="2" max="3" width="11.7109375" style="3" customWidth="1"/>
    <col min="4" max="4" width="5.7109375" style="3" customWidth="1"/>
    <col min="5" max="5" width="24.42578125" style="3" customWidth="1"/>
    <col min="6" max="6" width="13.42578125" style="3" customWidth="1"/>
    <col min="7" max="8" width="6" style="3" customWidth="1"/>
    <col min="9" max="9" width="10.42578125" style="3" customWidth="1"/>
    <col min="10" max="10" width="8.85546875" style="3" customWidth="1"/>
    <col min="11" max="11" width="7.7109375" style="3" customWidth="1"/>
    <col min="12" max="12" width="11.5703125" style="3" customWidth="1"/>
    <col min="13" max="13" width="10.42578125" style="3" customWidth="1"/>
    <col min="14" max="14" width="13.140625" style="3" customWidth="1"/>
    <col min="15" max="256" width="9.140625" style="3"/>
    <col min="257" max="257" width="5.42578125" style="3" customWidth="1"/>
    <col min="258" max="259" width="11.7109375" style="3" customWidth="1"/>
    <col min="260" max="260" width="5.7109375" style="3" customWidth="1"/>
    <col min="261" max="261" width="24.42578125" style="3" customWidth="1"/>
    <col min="262" max="262" width="13.42578125" style="3" customWidth="1"/>
    <col min="263" max="264" width="6" style="3" customWidth="1"/>
    <col min="265" max="265" width="10.42578125" style="3" customWidth="1"/>
    <col min="266" max="266" width="8.85546875" style="3" customWidth="1"/>
    <col min="267" max="267" width="7.7109375" style="3" customWidth="1"/>
    <col min="268" max="268" width="11.5703125" style="3" customWidth="1"/>
    <col min="269" max="269" width="10.42578125" style="3" customWidth="1"/>
    <col min="270" max="270" width="13.140625" style="3" customWidth="1"/>
    <col min="271" max="512" width="9.140625" style="3"/>
    <col min="513" max="513" width="5.42578125" style="3" customWidth="1"/>
    <col min="514" max="515" width="11.7109375" style="3" customWidth="1"/>
    <col min="516" max="516" width="5.7109375" style="3" customWidth="1"/>
    <col min="517" max="517" width="24.42578125" style="3" customWidth="1"/>
    <col min="518" max="518" width="13.42578125" style="3" customWidth="1"/>
    <col min="519" max="520" width="6" style="3" customWidth="1"/>
    <col min="521" max="521" width="10.42578125" style="3" customWidth="1"/>
    <col min="522" max="522" width="8.85546875" style="3" customWidth="1"/>
    <col min="523" max="523" width="7.7109375" style="3" customWidth="1"/>
    <col min="524" max="524" width="11.5703125" style="3" customWidth="1"/>
    <col min="525" max="525" width="10.42578125" style="3" customWidth="1"/>
    <col min="526" max="526" width="13.140625" style="3" customWidth="1"/>
    <col min="527" max="768" width="9.140625" style="3"/>
    <col min="769" max="769" width="5.42578125" style="3" customWidth="1"/>
    <col min="770" max="771" width="11.7109375" style="3" customWidth="1"/>
    <col min="772" max="772" width="5.7109375" style="3" customWidth="1"/>
    <col min="773" max="773" width="24.42578125" style="3" customWidth="1"/>
    <col min="774" max="774" width="13.42578125" style="3" customWidth="1"/>
    <col min="775" max="776" width="6" style="3" customWidth="1"/>
    <col min="777" max="777" width="10.42578125" style="3" customWidth="1"/>
    <col min="778" max="778" width="8.85546875" style="3" customWidth="1"/>
    <col min="779" max="779" width="7.7109375" style="3" customWidth="1"/>
    <col min="780" max="780" width="11.5703125" style="3" customWidth="1"/>
    <col min="781" max="781" width="10.42578125" style="3" customWidth="1"/>
    <col min="782" max="782" width="13.140625" style="3" customWidth="1"/>
    <col min="783" max="1024" width="9.140625" style="3"/>
    <col min="1025" max="1025" width="5.42578125" style="3" customWidth="1"/>
    <col min="1026" max="1027" width="11.7109375" style="3" customWidth="1"/>
    <col min="1028" max="1028" width="5.7109375" style="3" customWidth="1"/>
    <col min="1029" max="1029" width="24.42578125" style="3" customWidth="1"/>
    <col min="1030" max="1030" width="13.42578125" style="3" customWidth="1"/>
    <col min="1031" max="1032" width="6" style="3" customWidth="1"/>
    <col min="1033" max="1033" width="10.42578125" style="3" customWidth="1"/>
    <col min="1034" max="1034" width="8.85546875" style="3" customWidth="1"/>
    <col min="1035" max="1035" width="7.7109375" style="3" customWidth="1"/>
    <col min="1036" max="1036" width="11.5703125" style="3" customWidth="1"/>
    <col min="1037" max="1037" width="10.42578125" style="3" customWidth="1"/>
    <col min="1038" max="1038" width="13.140625" style="3" customWidth="1"/>
    <col min="1039" max="1280" width="9.140625" style="3"/>
    <col min="1281" max="1281" width="5.42578125" style="3" customWidth="1"/>
    <col min="1282" max="1283" width="11.7109375" style="3" customWidth="1"/>
    <col min="1284" max="1284" width="5.7109375" style="3" customWidth="1"/>
    <col min="1285" max="1285" width="24.42578125" style="3" customWidth="1"/>
    <col min="1286" max="1286" width="13.42578125" style="3" customWidth="1"/>
    <col min="1287" max="1288" width="6" style="3" customWidth="1"/>
    <col min="1289" max="1289" width="10.42578125" style="3" customWidth="1"/>
    <col min="1290" max="1290" width="8.85546875" style="3" customWidth="1"/>
    <col min="1291" max="1291" width="7.7109375" style="3" customWidth="1"/>
    <col min="1292" max="1292" width="11.5703125" style="3" customWidth="1"/>
    <col min="1293" max="1293" width="10.42578125" style="3" customWidth="1"/>
    <col min="1294" max="1294" width="13.140625" style="3" customWidth="1"/>
    <col min="1295" max="1536" width="9.140625" style="3"/>
    <col min="1537" max="1537" width="5.42578125" style="3" customWidth="1"/>
    <col min="1538" max="1539" width="11.7109375" style="3" customWidth="1"/>
    <col min="1540" max="1540" width="5.7109375" style="3" customWidth="1"/>
    <col min="1541" max="1541" width="24.42578125" style="3" customWidth="1"/>
    <col min="1542" max="1542" width="13.42578125" style="3" customWidth="1"/>
    <col min="1543" max="1544" width="6" style="3" customWidth="1"/>
    <col min="1545" max="1545" width="10.42578125" style="3" customWidth="1"/>
    <col min="1546" max="1546" width="8.85546875" style="3" customWidth="1"/>
    <col min="1547" max="1547" width="7.7109375" style="3" customWidth="1"/>
    <col min="1548" max="1548" width="11.5703125" style="3" customWidth="1"/>
    <col min="1549" max="1549" width="10.42578125" style="3" customWidth="1"/>
    <col min="1550" max="1550" width="13.140625" style="3" customWidth="1"/>
    <col min="1551" max="1792" width="9.140625" style="3"/>
    <col min="1793" max="1793" width="5.42578125" style="3" customWidth="1"/>
    <col min="1794" max="1795" width="11.7109375" style="3" customWidth="1"/>
    <col min="1796" max="1796" width="5.7109375" style="3" customWidth="1"/>
    <col min="1797" max="1797" width="24.42578125" style="3" customWidth="1"/>
    <col min="1798" max="1798" width="13.42578125" style="3" customWidth="1"/>
    <col min="1799" max="1800" width="6" style="3" customWidth="1"/>
    <col min="1801" max="1801" width="10.42578125" style="3" customWidth="1"/>
    <col min="1802" max="1802" width="8.85546875" style="3" customWidth="1"/>
    <col min="1803" max="1803" width="7.7109375" style="3" customWidth="1"/>
    <col min="1804" max="1804" width="11.5703125" style="3" customWidth="1"/>
    <col min="1805" max="1805" width="10.42578125" style="3" customWidth="1"/>
    <col min="1806" max="1806" width="13.140625" style="3" customWidth="1"/>
    <col min="1807" max="2048" width="9.140625" style="3"/>
    <col min="2049" max="2049" width="5.42578125" style="3" customWidth="1"/>
    <col min="2050" max="2051" width="11.7109375" style="3" customWidth="1"/>
    <col min="2052" max="2052" width="5.7109375" style="3" customWidth="1"/>
    <col min="2053" max="2053" width="24.42578125" style="3" customWidth="1"/>
    <col min="2054" max="2054" width="13.42578125" style="3" customWidth="1"/>
    <col min="2055" max="2056" width="6" style="3" customWidth="1"/>
    <col min="2057" max="2057" width="10.42578125" style="3" customWidth="1"/>
    <col min="2058" max="2058" width="8.85546875" style="3" customWidth="1"/>
    <col min="2059" max="2059" width="7.7109375" style="3" customWidth="1"/>
    <col min="2060" max="2060" width="11.5703125" style="3" customWidth="1"/>
    <col min="2061" max="2061" width="10.42578125" style="3" customWidth="1"/>
    <col min="2062" max="2062" width="13.140625" style="3" customWidth="1"/>
    <col min="2063" max="2304" width="9.140625" style="3"/>
    <col min="2305" max="2305" width="5.42578125" style="3" customWidth="1"/>
    <col min="2306" max="2307" width="11.7109375" style="3" customWidth="1"/>
    <col min="2308" max="2308" width="5.7109375" style="3" customWidth="1"/>
    <col min="2309" max="2309" width="24.42578125" style="3" customWidth="1"/>
    <col min="2310" max="2310" width="13.42578125" style="3" customWidth="1"/>
    <col min="2311" max="2312" width="6" style="3" customWidth="1"/>
    <col min="2313" max="2313" width="10.42578125" style="3" customWidth="1"/>
    <col min="2314" max="2314" width="8.85546875" style="3" customWidth="1"/>
    <col min="2315" max="2315" width="7.7109375" style="3" customWidth="1"/>
    <col min="2316" max="2316" width="11.5703125" style="3" customWidth="1"/>
    <col min="2317" max="2317" width="10.42578125" style="3" customWidth="1"/>
    <col min="2318" max="2318" width="13.140625" style="3" customWidth="1"/>
    <col min="2319" max="2560" width="9.140625" style="3"/>
    <col min="2561" max="2561" width="5.42578125" style="3" customWidth="1"/>
    <col min="2562" max="2563" width="11.7109375" style="3" customWidth="1"/>
    <col min="2564" max="2564" width="5.7109375" style="3" customWidth="1"/>
    <col min="2565" max="2565" width="24.42578125" style="3" customWidth="1"/>
    <col min="2566" max="2566" width="13.42578125" style="3" customWidth="1"/>
    <col min="2567" max="2568" width="6" style="3" customWidth="1"/>
    <col min="2569" max="2569" width="10.42578125" style="3" customWidth="1"/>
    <col min="2570" max="2570" width="8.85546875" style="3" customWidth="1"/>
    <col min="2571" max="2571" width="7.7109375" style="3" customWidth="1"/>
    <col min="2572" max="2572" width="11.5703125" style="3" customWidth="1"/>
    <col min="2573" max="2573" width="10.42578125" style="3" customWidth="1"/>
    <col min="2574" max="2574" width="13.140625" style="3" customWidth="1"/>
    <col min="2575" max="2816" width="9.140625" style="3"/>
    <col min="2817" max="2817" width="5.42578125" style="3" customWidth="1"/>
    <col min="2818" max="2819" width="11.7109375" style="3" customWidth="1"/>
    <col min="2820" max="2820" width="5.7109375" style="3" customWidth="1"/>
    <col min="2821" max="2821" width="24.42578125" style="3" customWidth="1"/>
    <col min="2822" max="2822" width="13.42578125" style="3" customWidth="1"/>
    <col min="2823" max="2824" width="6" style="3" customWidth="1"/>
    <col min="2825" max="2825" width="10.42578125" style="3" customWidth="1"/>
    <col min="2826" max="2826" width="8.85546875" style="3" customWidth="1"/>
    <col min="2827" max="2827" width="7.7109375" style="3" customWidth="1"/>
    <col min="2828" max="2828" width="11.5703125" style="3" customWidth="1"/>
    <col min="2829" max="2829" width="10.42578125" style="3" customWidth="1"/>
    <col min="2830" max="2830" width="13.140625" style="3" customWidth="1"/>
    <col min="2831" max="3072" width="9.140625" style="3"/>
    <col min="3073" max="3073" width="5.42578125" style="3" customWidth="1"/>
    <col min="3074" max="3075" width="11.7109375" style="3" customWidth="1"/>
    <col min="3076" max="3076" width="5.7109375" style="3" customWidth="1"/>
    <col min="3077" max="3077" width="24.42578125" style="3" customWidth="1"/>
    <col min="3078" max="3078" width="13.42578125" style="3" customWidth="1"/>
    <col min="3079" max="3080" width="6" style="3" customWidth="1"/>
    <col min="3081" max="3081" width="10.42578125" style="3" customWidth="1"/>
    <col min="3082" max="3082" width="8.85546875" style="3" customWidth="1"/>
    <col min="3083" max="3083" width="7.7109375" style="3" customWidth="1"/>
    <col min="3084" max="3084" width="11.5703125" style="3" customWidth="1"/>
    <col min="3085" max="3085" width="10.42578125" style="3" customWidth="1"/>
    <col min="3086" max="3086" width="13.140625" style="3" customWidth="1"/>
    <col min="3087" max="3328" width="9.140625" style="3"/>
    <col min="3329" max="3329" width="5.42578125" style="3" customWidth="1"/>
    <col min="3330" max="3331" width="11.7109375" style="3" customWidth="1"/>
    <col min="3332" max="3332" width="5.7109375" style="3" customWidth="1"/>
    <col min="3333" max="3333" width="24.42578125" style="3" customWidth="1"/>
    <col min="3334" max="3334" width="13.42578125" style="3" customWidth="1"/>
    <col min="3335" max="3336" width="6" style="3" customWidth="1"/>
    <col min="3337" max="3337" width="10.42578125" style="3" customWidth="1"/>
    <col min="3338" max="3338" width="8.85546875" style="3" customWidth="1"/>
    <col min="3339" max="3339" width="7.7109375" style="3" customWidth="1"/>
    <col min="3340" max="3340" width="11.5703125" style="3" customWidth="1"/>
    <col min="3341" max="3341" width="10.42578125" style="3" customWidth="1"/>
    <col min="3342" max="3342" width="13.140625" style="3" customWidth="1"/>
    <col min="3343" max="3584" width="9.140625" style="3"/>
    <col min="3585" max="3585" width="5.42578125" style="3" customWidth="1"/>
    <col min="3586" max="3587" width="11.7109375" style="3" customWidth="1"/>
    <col min="3588" max="3588" width="5.7109375" style="3" customWidth="1"/>
    <col min="3589" max="3589" width="24.42578125" style="3" customWidth="1"/>
    <col min="3590" max="3590" width="13.42578125" style="3" customWidth="1"/>
    <col min="3591" max="3592" width="6" style="3" customWidth="1"/>
    <col min="3593" max="3593" width="10.42578125" style="3" customWidth="1"/>
    <col min="3594" max="3594" width="8.85546875" style="3" customWidth="1"/>
    <col min="3595" max="3595" width="7.7109375" style="3" customWidth="1"/>
    <col min="3596" max="3596" width="11.5703125" style="3" customWidth="1"/>
    <col min="3597" max="3597" width="10.42578125" style="3" customWidth="1"/>
    <col min="3598" max="3598" width="13.140625" style="3" customWidth="1"/>
    <col min="3599" max="3840" width="9.140625" style="3"/>
    <col min="3841" max="3841" width="5.42578125" style="3" customWidth="1"/>
    <col min="3842" max="3843" width="11.7109375" style="3" customWidth="1"/>
    <col min="3844" max="3844" width="5.7109375" style="3" customWidth="1"/>
    <col min="3845" max="3845" width="24.42578125" style="3" customWidth="1"/>
    <col min="3846" max="3846" width="13.42578125" style="3" customWidth="1"/>
    <col min="3847" max="3848" width="6" style="3" customWidth="1"/>
    <col min="3849" max="3849" width="10.42578125" style="3" customWidth="1"/>
    <col min="3850" max="3850" width="8.85546875" style="3" customWidth="1"/>
    <col min="3851" max="3851" width="7.7109375" style="3" customWidth="1"/>
    <col min="3852" max="3852" width="11.5703125" style="3" customWidth="1"/>
    <col min="3853" max="3853" width="10.42578125" style="3" customWidth="1"/>
    <col min="3854" max="3854" width="13.140625" style="3" customWidth="1"/>
    <col min="3855" max="4096" width="9.140625" style="3"/>
    <col min="4097" max="4097" width="5.42578125" style="3" customWidth="1"/>
    <col min="4098" max="4099" width="11.7109375" style="3" customWidth="1"/>
    <col min="4100" max="4100" width="5.7109375" style="3" customWidth="1"/>
    <col min="4101" max="4101" width="24.42578125" style="3" customWidth="1"/>
    <col min="4102" max="4102" width="13.42578125" style="3" customWidth="1"/>
    <col min="4103" max="4104" width="6" style="3" customWidth="1"/>
    <col min="4105" max="4105" width="10.42578125" style="3" customWidth="1"/>
    <col min="4106" max="4106" width="8.85546875" style="3" customWidth="1"/>
    <col min="4107" max="4107" width="7.7109375" style="3" customWidth="1"/>
    <col min="4108" max="4108" width="11.5703125" style="3" customWidth="1"/>
    <col min="4109" max="4109" width="10.42578125" style="3" customWidth="1"/>
    <col min="4110" max="4110" width="13.140625" style="3" customWidth="1"/>
    <col min="4111" max="4352" width="9.140625" style="3"/>
    <col min="4353" max="4353" width="5.42578125" style="3" customWidth="1"/>
    <col min="4354" max="4355" width="11.7109375" style="3" customWidth="1"/>
    <col min="4356" max="4356" width="5.7109375" style="3" customWidth="1"/>
    <col min="4357" max="4357" width="24.42578125" style="3" customWidth="1"/>
    <col min="4358" max="4358" width="13.42578125" style="3" customWidth="1"/>
    <col min="4359" max="4360" width="6" style="3" customWidth="1"/>
    <col min="4361" max="4361" width="10.42578125" style="3" customWidth="1"/>
    <col min="4362" max="4362" width="8.85546875" style="3" customWidth="1"/>
    <col min="4363" max="4363" width="7.7109375" style="3" customWidth="1"/>
    <col min="4364" max="4364" width="11.5703125" style="3" customWidth="1"/>
    <col min="4365" max="4365" width="10.42578125" style="3" customWidth="1"/>
    <col min="4366" max="4366" width="13.140625" style="3" customWidth="1"/>
    <col min="4367" max="4608" width="9.140625" style="3"/>
    <col min="4609" max="4609" width="5.42578125" style="3" customWidth="1"/>
    <col min="4610" max="4611" width="11.7109375" style="3" customWidth="1"/>
    <col min="4612" max="4612" width="5.7109375" style="3" customWidth="1"/>
    <col min="4613" max="4613" width="24.42578125" style="3" customWidth="1"/>
    <col min="4614" max="4614" width="13.42578125" style="3" customWidth="1"/>
    <col min="4615" max="4616" width="6" style="3" customWidth="1"/>
    <col min="4617" max="4617" width="10.42578125" style="3" customWidth="1"/>
    <col min="4618" max="4618" width="8.85546875" style="3" customWidth="1"/>
    <col min="4619" max="4619" width="7.7109375" style="3" customWidth="1"/>
    <col min="4620" max="4620" width="11.5703125" style="3" customWidth="1"/>
    <col min="4621" max="4621" width="10.42578125" style="3" customWidth="1"/>
    <col min="4622" max="4622" width="13.140625" style="3" customWidth="1"/>
    <col min="4623" max="4864" width="9.140625" style="3"/>
    <col min="4865" max="4865" width="5.42578125" style="3" customWidth="1"/>
    <col min="4866" max="4867" width="11.7109375" style="3" customWidth="1"/>
    <col min="4868" max="4868" width="5.7109375" style="3" customWidth="1"/>
    <col min="4869" max="4869" width="24.42578125" style="3" customWidth="1"/>
    <col min="4870" max="4870" width="13.42578125" style="3" customWidth="1"/>
    <col min="4871" max="4872" width="6" style="3" customWidth="1"/>
    <col min="4873" max="4873" width="10.42578125" style="3" customWidth="1"/>
    <col min="4874" max="4874" width="8.85546875" style="3" customWidth="1"/>
    <col min="4875" max="4875" width="7.7109375" style="3" customWidth="1"/>
    <col min="4876" max="4876" width="11.5703125" style="3" customWidth="1"/>
    <col min="4877" max="4877" width="10.42578125" style="3" customWidth="1"/>
    <col min="4878" max="4878" width="13.140625" style="3" customWidth="1"/>
    <col min="4879" max="5120" width="9.140625" style="3"/>
    <col min="5121" max="5121" width="5.42578125" style="3" customWidth="1"/>
    <col min="5122" max="5123" width="11.7109375" style="3" customWidth="1"/>
    <col min="5124" max="5124" width="5.7109375" style="3" customWidth="1"/>
    <col min="5125" max="5125" width="24.42578125" style="3" customWidth="1"/>
    <col min="5126" max="5126" width="13.42578125" style="3" customWidth="1"/>
    <col min="5127" max="5128" width="6" style="3" customWidth="1"/>
    <col min="5129" max="5129" width="10.42578125" style="3" customWidth="1"/>
    <col min="5130" max="5130" width="8.85546875" style="3" customWidth="1"/>
    <col min="5131" max="5131" width="7.7109375" style="3" customWidth="1"/>
    <col min="5132" max="5132" width="11.5703125" style="3" customWidth="1"/>
    <col min="5133" max="5133" width="10.42578125" style="3" customWidth="1"/>
    <col min="5134" max="5134" width="13.140625" style="3" customWidth="1"/>
    <col min="5135" max="5376" width="9.140625" style="3"/>
    <col min="5377" max="5377" width="5.42578125" style="3" customWidth="1"/>
    <col min="5378" max="5379" width="11.7109375" style="3" customWidth="1"/>
    <col min="5380" max="5380" width="5.7109375" style="3" customWidth="1"/>
    <col min="5381" max="5381" width="24.42578125" style="3" customWidth="1"/>
    <col min="5382" max="5382" width="13.42578125" style="3" customWidth="1"/>
    <col min="5383" max="5384" width="6" style="3" customWidth="1"/>
    <col min="5385" max="5385" width="10.42578125" style="3" customWidth="1"/>
    <col min="5386" max="5386" width="8.85546875" style="3" customWidth="1"/>
    <col min="5387" max="5387" width="7.7109375" style="3" customWidth="1"/>
    <col min="5388" max="5388" width="11.5703125" style="3" customWidth="1"/>
    <col min="5389" max="5389" width="10.42578125" style="3" customWidth="1"/>
    <col min="5390" max="5390" width="13.140625" style="3" customWidth="1"/>
    <col min="5391" max="5632" width="9.140625" style="3"/>
    <col min="5633" max="5633" width="5.42578125" style="3" customWidth="1"/>
    <col min="5634" max="5635" width="11.7109375" style="3" customWidth="1"/>
    <col min="5636" max="5636" width="5.7109375" style="3" customWidth="1"/>
    <col min="5637" max="5637" width="24.42578125" style="3" customWidth="1"/>
    <col min="5638" max="5638" width="13.42578125" style="3" customWidth="1"/>
    <col min="5639" max="5640" width="6" style="3" customWidth="1"/>
    <col min="5641" max="5641" width="10.42578125" style="3" customWidth="1"/>
    <col min="5642" max="5642" width="8.85546875" style="3" customWidth="1"/>
    <col min="5643" max="5643" width="7.7109375" style="3" customWidth="1"/>
    <col min="5644" max="5644" width="11.5703125" style="3" customWidth="1"/>
    <col min="5645" max="5645" width="10.42578125" style="3" customWidth="1"/>
    <col min="5646" max="5646" width="13.140625" style="3" customWidth="1"/>
    <col min="5647" max="5888" width="9.140625" style="3"/>
    <col min="5889" max="5889" width="5.42578125" style="3" customWidth="1"/>
    <col min="5890" max="5891" width="11.7109375" style="3" customWidth="1"/>
    <col min="5892" max="5892" width="5.7109375" style="3" customWidth="1"/>
    <col min="5893" max="5893" width="24.42578125" style="3" customWidth="1"/>
    <col min="5894" max="5894" width="13.42578125" style="3" customWidth="1"/>
    <col min="5895" max="5896" width="6" style="3" customWidth="1"/>
    <col min="5897" max="5897" width="10.42578125" style="3" customWidth="1"/>
    <col min="5898" max="5898" width="8.85546875" style="3" customWidth="1"/>
    <col min="5899" max="5899" width="7.7109375" style="3" customWidth="1"/>
    <col min="5900" max="5900" width="11.5703125" style="3" customWidth="1"/>
    <col min="5901" max="5901" width="10.42578125" style="3" customWidth="1"/>
    <col min="5902" max="5902" width="13.140625" style="3" customWidth="1"/>
    <col min="5903" max="6144" width="9.140625" style="3"/>
    <col min="6145" max="6145" width="5.42578125" style="3" customWidth="1"/>
    <col min="6146" max="6147" width="11.7109375" style="3" customWidth="1"/>
    <col min="6148" max="6148" width="5.7109375" style="3" customWidth="1"/>
    <col min="6149" max="6149" width="24.42578125" style="3" customWidth="1"/>
    <col min="6150" max="6150" width="13.42578125" style="3" customWidth="1"/>
    <col min="6151" max="6152" width="6" style="3" customWidth="1"/>
    <col min="6153" max="6153" width="10.42578125" style="3" customWidth="1"/>
    <col min="6154" max="6154" width="8.85546875" style="3" customWidth="1"/>
    <col min="6155" max="6155" width="7.7109375" style="3" customWidth="1"/>
    <col min="6156" max="6156" width="11.5703125" style="3" customWidth="1"/>
    <col min="6157" max="6157" width="10.42578125" style="3" customWidth="1"/>
    <col min="6158" max="6158" width="13.140625" style="3" customWidth="1"/>
    <col min="6159" max="6400" width="9.140625" style="3"/>
    <col min="6401" max="6401" width="5.42578125" style="3" customWidth="1"/>
    <col min="6402" max="6403" width="11.7109375" style="3" customWidth="1"/>
    <col min="6404" max="6404" width="5.7109375" style="3" customWidth="1"/>
    <col min="6405" max="6405" width="24.42578125" style="3" customWidth="1"/>
    <col min="6406" max="6406" width="13.42578125" style="3" customWidth="1"/>
    <col min="6407" max="6408" width="6" style="3" customWidth="1"/>
    <col min="6409" max="6409" width="10.42578125" style="3" customWidth="1"/>
    <col min="6410" max="6410" width="8.85546875" style="3" customWidth="1"/>
    <col min="6411" max="6411" width="7.7109375" style="3" customWidth="1"/>
    <col min="6412" max="6412" width="11.5703125" style="3" customWidth="1"/>
    <col min="6413" max="6413" width="10.42578125" style="3" customWidth="1"/>
    <col min="6414" max="6414" width="13.140625" style="3" customWidth="1"/>
    <col min="6415" max="6656" width="9.140625" style="3"/>
    <col min="6657" max="6657" width="5.42578125" style="3" customWidth="1"/>
    <col min="6658" max="6659" width="11.7109375" style="3" customWidth="1"/>
    <col min="6660" max="6660" width="5.7109375" style="3" customWidth="1"/>
    <col min="6661" max="6661" width="24.42578125" style="3" customWidth="1"/>
    <col min="6662" max="6662" width="13.42578125" style="3" customWidth="1"/>
    <col min="6663" max="6664" width="6" style="3" customWidth="1"/>
    <col min="6665" max="6665" width="10.42578125" style="3" customWidth="1"/>
    <col min="6666" max="6666" width="8.85546875" style="3" customWidth="1"/>
    <col min="6667" max="6667" width="7.7109375" style="3" customWidth="1"/>
    <col min="6668" max="6668" width="11.5703125" style="3" customWidth="1"/>
    <col min="6669" max="6669" width="10.42578125" style="3" customWidth="1"/>
    <col min="6670" max="6670" width="13.140625" style="3" customWidth="1"/>
    <col min="6671" max="6912" width="9.140625" style="3"/>
    <col min="6913" max="6913" width="5.42578125" style="3" customWidth="1"/>
    <col min="6914" max="6915" width="11.7109375" style="3" customWidth="1"/>
    <col min="6916" max="6916" width="5.7109375" style="3" customWidth="1"/>
    <col min="6917" max="6917" width="24.42578125" style="3" customWidth="1"/>
    <col min="6918" max="6918" width="13.42578125" style="3" customWidth="1"/>
    <col min="6919" max="6920" width="6" style="3" customWidth="1"/>
    <col min="6921" max="6921" width="10.42578125" style="3" customWidth="1"/>
    <col min="6922" max="6922" width="8.85546875" style="3" customWidth="1"/>
    <col min="6923" max="6923" width="7.7109375" style="3" customWidth="1"/>
    <col min="6924" max="6924" width="11.5703125" style="3" customWidth="1"/>
    <col min="6925" max="6925" width="10.42578125" style="3" customWidth="1"/>
    <col min="6926" max="6926" width="13.140625" style="3" customWidth="1"/>
    <col min="6927" max="7168" width="9.140625" style="3"/>
    <col min="7169" max="7169" width="5.42578125" style="3" customWidth="1"/>
    <col min="7170" max="7171" width="11.7109375" style="3" customWidth="1"/>
    <col min="7172" max="7172" width="5.7109375" style="3" customWidth="1"/>
    <col min="7173" max="7173" width="24.42578125" style="3" customWidth="1"/>
    <col min="7174" max="7174" width="13.42578125" style="3" customWidth="1"/>
    <col min="7175" max="7176" width="6" style="3" customWidth="1"/>
    <col min="7177" max="7177" width="10.42578125" style="3" customWidth="1"/>
    <col min="7178" max="7178" width="8.85546875" style="3" customWidth="1"/>
    <col min="7179" max="7179" width="7.7109375" style="3" customWidth="1"/>
    <col min="7180" max="7180" width="11.5703125" style="3" customWidth="1"/>
    <col min="7181" max="7181" width="10.42578125" style="3" customWidth="1"/>
    <col min="7182" max="7182" width="13.140625" style="3" customWidth="1"/>
    <col min="7183" max="7424" width="9.140625" style="3"/>
    <col min="7425" max="7425" width="5.42578125" style="3" customWidth="1"/>
    <col min="7426" max="7427" width="11.7109375" style="3" customWidth="1"/>
    <col min="7428" max="7428" width="5.7109375" style="3" customWidth="1"/>
    <col min="7429" max="7429" width="24.42578125" style="3" customWidth="1"/>
    <col min="7430" max="7430" width="13.42578125" style="3" customWidth="1"/>
    <col min="7431" max="7432" width="6" style="3" customWidth="1"/>
    <col min="7433" max="7433" width="10.42578125" style="3" customWidth="1"/>
    <col min="7434" max="7434" width="8.85546875" style="3" customWidth="1"/>
    <col min="7435" max="7435" width="7.7109375" style="3" customWidth="1"/>
    <col min="7436" max="7436" width="11.5703125" style="3" customWidth="1"/>
    <col min="7437" max="7437" width="10.42578125" style="3" customWidth="1"/>
    <col min="7438" max="7438" width="13.140625" style="3" customWidth="1"/>
    <col min="7439" max="7680" width="9.140625" style="3"/>
    <col min="7681" max="7681" width="5.42578125" style="3" customWidth="1"/>
    <col min="7682" max="7683" width="11.7109375" style="3" customWidth="1"/>
    <col min="7684" max="7684" width="5.7109375" style="3" customWidth="1"/>
    <col min="7685" max="7685" width="24.42578125" style="3" customWidth="1"/>
    <col min="7686" max="7686" width="13.42578125" style="3" customWidth="1"/>
    <col min="7687" max="7688" width="6" style="3" customWidth="1"/>
    <col min="7689" max="7689" width="10.42578125" style="3" customWidth="1"/>
    <col min="7690" max="7690" width="8.85546875" style="3" customWidth="1"/>
    <col min="7691" max="7691" width="7.7109375" style="3" customWidth="1"/>
    <col min="7692" max="7692" width="11.5703125" style="3" customWidth="1"/>
    <col min="7693" max="7693" width="10.42578125" style="3" customWidth="1"/>
    <col min="7694" max="7694" width="13.140625" style="3" customWidth="1"/>
    <col min="7695" max="7936" width="9.140625" style="3"/>
    <col min="7937" max="7937" width="5.42578125" style="3" customWidth="1"/>
    <col min="7938" max="7939" width="11.7109375" style="3" customWidth="1"/>
    <col min="7940" max="7940" width="5.7109375" style="3" customWidth="1"/>
    <col min="7941" max="7941" width="24.42578125" style="3" customWidth="1"/>
    <col min="7942" max="7942" width="13.42578125" style="3" customWidth="1"/>
    <col min="7943" max="7944" width="6" style="3" customWidth="1"/>
    <col min="7945" max="7945" width="10.42578125" style="3" customWidth="1"/>
    <col min="7946" max="7946" width="8.85546875" style="3" customWidth="1"/>
    <col min="7947" max="7947" width="7.7109375" style="3" customWidth="1"/>
    <col min="7948" max="7948" width="11.5703125" style="3" customWidth="1"/>
    <col min="7949" max="7949" width="10.42578125" style="3" customWidth="1"/>
    <col min="7950" max="7950" width="13.140625" style="3" customWidth="1"/>
    <col min="7951" max="8192" width="9.140625" style="3"/>
    <col min="8193" max="8193" width="5.42578125" style="3" customWidth="1"/>
    <col min="8194" max="8195" width="11.7109375" style="3" customWidth="1"/>
    <col min="8196" max="8196" width="5.7109375" style="3" customWidth="1"/>
    <col min="8197" max="8197" width="24.42578125" style="3" customWidth="1"/>
    <col min="8198" max="8198" width="13.42578125" style="3" customWidth="1"/>
    <col min="8199" max="8200" width="6" style="3" customWidth="1"/>
    <col min="8201" max="8201" width="10.42578125" style="3" customWidth="1"/>
    <col min="8202" max="8202" width="8.85546875" style="3" customWidth="1"/>
    <col min="8203" max="8203" width="7.7109375" style="3" customWidth="1"/>
    <col min="8204" max="8204" width="11.5703125" style="3" customWidth="1"/>
    <col min="8205" max="8205" width="10.42578125" style="3" customWidth="1"/>
    <col min="8206" max="8206" width="13.140625" style="3" customWidth="1"/>
    <col min="8207" max="8448" width="9.140625" style="3"/>
    <col min="8449" max="8449" width="5.42578125" style="3" customWidth="1"/>
    <col min="8450" max="8451" width="11.7109375" style="3" customWidth="1"/>
    <col min="8452" max="8452" width="5.7109375" style="3" customWidth="1"/>
    <col min="8453" max="8453" width="24.42578125" style="3" customWidth="1"/>
    <col min="8454" max="8454" width="13.42578125" style="3" customWidth="1"/>
    <col min="8455" max="8456" width="6" style="3" customWidth="1"/>
    <col min="8457" max="8457" width="10.42578125" style="3" customWidth="1"/>
    <col min="8458" max="8458" width="8.85546875" style="3" customWidth="1"/>
    <col min="8459" max="8459" width="7.7109375" style="3" customWidth="1"/>
    <col min="8460" max="8460" width="11.5703125" style="3" customWidth="1"/>
    <col min="8461" max="8461" width="10.42578125" style="3" customWidth="1"/>
    <col min="8462" max="8462" width="13.140625" style="3" customWidth="1"/>
    <col min="8463" max="8704" width="9.140625" style="3"/>
    <col min="8705" max="8705" width="5.42578125" style="3" customWidth="1"/>
    <col min="8706" max="8707" width="11.7109375" style="3" customWidth="1"/>
    <col min="8708" max="8708" width="5.7109375" style="3" customWidth="1"/>
    <col min="8709" max="8709" width="24.42578125" style="3" customWidth="1"/>
    <col min="8710" max="8710" width="13.42578125" style="3" customWidth="1"/>
    <col min="8711" max="8712" width="6" style="3" customWidth="1"/>
    <col min="8713" max="8713" width="10.42578125" style="3" customWidth="1"/>
    <col min="8714" max="8714" width="8.85546875" style="3" customWidth="1"/>
    <col min="8715" max="8715" width="7.7109375" style="3" customWidth="1"/>
    <col min="8716" max="8716" width="11.5703125" style="3" customWidth="1"/>
    <col min="8717" max="8717" width="10.42578125" style="3" customWidth="1"/>
    <col min="8718" max="8718" width="13.140625" style="3" customWidth="1"/>
    <col min="8719" max="8960" width="9.140625" style="3"/>
    <col min="8961" max="8961" width="5.42578125" style="3" customWidth="1"/>
    <col min="8962" max="8963" width="11.7109375" style="3" customWidth="1"/>
    <col min="8964" max="8964" width="5.7109375" style="3" customWidth="1"/>
    <col min="8965" max="8965" width="24.42578125" style="3" customWidth="1"/>
    <col min="8966" max="8966" width="13.42578125" style="3" customWidth="1"/>
    <col min="8967" max="8968" width="6" style="3" customWidth="1"/>
    <col min="8969" max="8969" width="10.42578125" style="3" customWidth="1"/>
    <col min="8970" max="8970" width="8.85546875" style="3" customWidth="1"/>
    <col min="8971" max="8971" width="7.7109375" style="3" customWidth="1"/>
    <col min="8972" max="8972" width="11.5703125" style="3" customWidth="1"/>
    <col min="8973" max="8973" width="10.42578125" style="3" customWidth="1"/>
    <col min="8974" max="8974" width="13.140625" style="3" customWidth="1"/>
    <col min="8975" max="9216" width="9.140625" style="3"/>
    <col min="9217" max="9217" width="5.42578125" style="3" customWidth="1"/>
    <col min="9218" max="9219" width="11.7109375" style="3" customWidth="1"/>
    <col min="9220" max="9220" width="5.7109375" style="3" customWidth="1"/>
    <col min="9221" max="9221" width="24.42578125" style="3" customWidth="1"/>
    <col min="9222" max="9222" width="13.42578125" style="3" customWidth="1"/>
    <col min="9223" max="9224" width="6" style="3" customWidth="1"/>
    <col min="9225" max="9225" width="10.42578125" style="3" customWidth="1"/>
    <col min="9226" max="9226" width="8.85546875" style="3" customWidth="1"/>
    <col min="9227" max="9227" width="7.7109375" style="3" customWidth="1"/>
    <col min="9228" max="9228" width="11.5703125" style="3" customWidth="1"/>
    <col min="9229" max="9229" width="10.42578125" style="3" customWidth="1"/>
    <col min="9230" max="9230" width="13.140625" style="3" customWidth="1"/>
    <col min="9231" max="9472" width="9.140625" style="3"/>
    <col min="9473" max="9473" width="5.42578125" style="3" customWidth="1"/>
    <col min="9474" max="9475" width="11.7109375" style="3" customWidth="1"/>
    <col min="9476" max="9476" width="5.7109375" style="3" customWidth="1"/>
    <col min="9477" max="9477" width="24.42578125" style="3" customWidth="1"/>
    <col min="9478" max="9478" width="13.42578125" style="3" customWidth="1"/>
    <col min="9479" max="9480" width="6" style="3" customWidth="1"/>
    <col min="9481" max="9481" width="10.42578125" style="3" customWidth="1"/>
    <col min="9482" max="9482" width="8.85546875" style="3" customWidth="1"/>
    <col min="9483" max="9483" width="7.7109375" style="3" customWidth="1"/>
    <col min="9484" max="9484" width="11.5703125" style="3" customWidth="1"/>
    <col min="9485" max="9485" width="10.42578125" style="3" customWidth="1"/>
    <col min="9486" max="9486" width="13.140625" style="3" customWidth="1"/>
    <col min="9487" max="9728" width="9.140625" style="3"/>
    <col min="9729" max="9729" width="5.42578125" style="3" customWidth="1"/>
    <col min="9730" max="9731" width="11.7109375" style="3" customWidth="1"/>
    <col min="9732" max="9732" width="5.7109375" style="3" customWidth="1"/>
    <col min="9733" max="9733" width="24.42578125" style="3" customWidth="1"/>
    <col min="9734" max="9734" width="13.42578125" style="3" customWidth="1"/>
    <col min="9735" max="9736" width="6" style="3" customWidth="1"/>
    <col min="9737" max="9737" width="10.42578125" style="3" customWidth="1"/>
    <col min="9738" max="9738" width="8.85546875" style="3" customWidth="1"/>
    <col min="9739" max="9739" width="7.7109375" style="3" customWidth="1"/>
    <col min="9740" max="9740" width="11.5703125" style="3" customWidth="1"/>
    <col min="9741" max="9741" width="10.42578125" style="3" customWidth="1"/>
    <col min="9742" max="9742" width="13.140625" style="3" customWidth="1"/>
    <col min="9743" max="9984" width="9.140625" style="3"/>
    <col min="9985" max="9985" width="5.42578125" style="3" customWidth="1"/>
    <col min="9986" max="9987" width="11.7109375" style="3" customWidth="1"/>
    <col min="9988" max="9988" width="5.7109375" style="3" customWidth="1"/>
    <col min="9989" max="9989" width="24.42578125" style="3" customWidth="1"/>
    <col min="9990" max="9990" width="13.42578125" style="3" customWidth="1"/>
    <col min="9991" max="9992" width="6" style="3" customWidth="1"/>
    <col min="9993" max="9993" width="10.42578125" style="3" customWidth="1"/>
    <col min="9994" max="9994" width="8.85546875" style="3" customWidth="1"/>
    <col min="9995" max="9995" width="7.7109375" style="3" customWidth="1"/>
    <col min="9996" max="9996" width="11.5703125" style="3" customWidth="1"/>
    <col min="9997" max="9997" width="10.42578125" style="3" customWidth="1"/>
    <col min="9998" max="9998" width="13.140625" style="3" customWidth="1"/>
    <col min="9999" max="10240" width="9.140625" style="3"/>
    <col min="10241" max="10241" width="5.42578125" style="3" customWidth="1"/>
    <col min="10242" max="10243" width="11.7109375" style="3" customWidth="1"/>
    <col min="10244" max="10244" width="5.7109375" style="3" customWidth="1"/>
    <col min="10245" max="10245" width="24.42578125" style="3" customWidth="1"/>
    <col min="10246" max="10246" width="13.42578125" style="3" customWidth="1"/>
    <col min="10247" max="10248" width="6" style="3" customWidth="1"/>
    <col min="10249" max="10249" width="10.42578125" style="3" customWidth="1"/>
    <col min="10250" max="10250" width="8.85546875" style="3" customWidth="1"/>
    <col min="10251" max="10251" width="7.7109375" style="3" customWidth="1"/>
    <col min="10252" max="10252" width="11.5703125" style="3" customWidth="1"/>
    <col min="10253" max="10253" width="10.42578125" style="3" customWidth="1"/>
    <col min="10254" max="10254" width="13.140625" style="3" customWidth="1"/>
    <col min="10255" max="10496" width="9.140625" style="3"/>
    <col min="10497" max="10497" width="5.42578125" style="3" customWidth="1"/>
    <col min="10498" max="10499" width="11.7109375" style="3" customWidth="1"/>
    <col min="10500" max="10500" width="5.7109375" style="3" customWidth="1"/>
    <col min="10501" max="10501" width="24.42578125" style="3" customWidth="1"/>
    <col min="10502" max="10502" width="13.42578125" style="3" customWidth="1"/>
    <col min="10503" max="10504" width="6" style="3" customWidth="1"/>
    <col min="10505" max="10505" width="10.42578125" style="3" customWidth="1"/>
    <col min="10506" max="10506" width="8.85546875" style="3" customWidth="1"/>
    <col min="10507" max="10507" width="7.7109375" style="3" customWidth="1"/>
    <col min="10508" max="10508" width="11.5703125" style="3" customWidth="1"/>
    <col min="10509" max="10509" width="10.42578125" style="3" customWidth="1"/>
    <col min="10510" max="10510" width="13.140625" style="3" customWidth="1"/>
    <col min="10511" max="10752" width="9.140625" style="3"/>
    <col min="10753" max="10753" width="5.42578125" style="3" customWidth="1"/>
    <col min="10754" max="10755" width="11.7109375" style="3" customWidth="1"/>
    <col min="10756" max="10756" width="5.7109375" style="3" customWidth="1"/>
    <col min="10757" max="10757" width="24.42578125" style="3" customWidth="1"/>
    <col min="10758" max="10758" width="13.42578125" style="3" customWidth="1"/>
    <col min="10759" max="10760" width="6" style="3" customWidth="1"/>
    <col min="10761" max="10761" width="10.42578125" style="3" customWidth="1"/>
    <col min="10762" max="10762" width="8.85546875" style="3" customWidth="1"/>
    <col min="10763" max="10763" width="7.7109375" style="3" customWidth="1"/>
    <col min="10764" max="10764" width="11.5703125" style="3" customWidth="1"/>
    <col min="10765" max="10765" width="10.42578125" style="3" customWidth="1"/>
    <col min="10766" max="10766" width="13.140625" style="3" customWidth="1"/>
    <col min="10767" max="11008" width="9.140625" style="3"/>
    <col min="11009" max="11009" width="5.42578125" style="3" customWidth="1"/>
    <col min="11010" max="11011" width="11.7109375" style="3" customWidth="1"/>
    <col min="11012" max="11012" width="5.7109375" style="3" customWidth="1"/>
    <col min="11013" max="11013" width="24.42578125" style="3" customWidth="1"/>
    <col min="11014" max="11014" width="13.42578125" style="3" customWidth="1"/>
    <col min="11015" max="11016" width="6" style="3" customWidth="1"/>
    <col min="11017" max="11017" width="10.42578125" style="3" customWidth="1"/>
    <col min="11018" max="11018" width="8.85546875" style="3" customWidth="1"/>
    <col min="11019" max="11019" width="7.7109375" style="3" customWidth="1"/>
    <col min="11020" max="11020" width="11.5703125" style="3" customWidth="1"/>
    <col min="11021" max="11021" width="10.42578125" style="3" customWidth="1"/>
    <col min="11022" max="11022" width="13.140625" style="3" customWidth="1"/>
    <col min="11023" max="11264" width="9.140625" style="3"/>
    <col min="11265" max="11265" width="5.42578125" style="3" customWidth="1"/>
    <col min="11266" max="11267" width="11.7109375" style="3" customWidth="1"/>
    <col min="11268" max="11268" width="5.7109375" style="3" customWidth="1"/>
    <col min="11269" max="11269" width="24.42578125" style="3" customWidth="1"/>
    <col min="11270" max="11270" width="13.42578125" style="3" customWidth="1"/>
    <col min="11271" max="11272" width="6" style="3" customWidth="1"/>
    <col min="11273" max="11273" width="10.42578125" style="3" customWidth="1"/>
    <col min="11274" max="11274" width="8.85546875" style="3" customWidth="1"/>
    <col min="11275" max="11275" width="7.7109375" style="3" customWidth="1"/>
    <col min="11276" max="11276" width="11.5703125" style="3" customWidth="1"/>
    <col min="11277" max="11277" width="10.42578125" style="3" customWidth="1"/>
    <col min="11278" max="11278" width="13.140625" style="3" customWidth="1"/>
    <col min="11279" max="11520" width="9.140625" style="3"/>
    <col min="11521" max="11521" width="5.42578125" style="3" customWidth="1"/>
    <col min="11522" max="11523" width="11.7109375" style="3" customWidth="1"/>
    <col min="11524" max="11524" width="5.7109375" style="3" customWidth="1"/>
    <col min="11525" max="11525" width="24.42578125" style="3" customWidth="1"/>
    <col min="11526" max="11526" width="13.42578125" style="3" customWidth="1"/>
    <col min="11527" max="11528" width="6" style="3" customWidth="1"/>
    <col min="11529" max="11529" width="10.42578125" style="3" customWidth="1"/>
    <col min="11530" max="11530" width="8.85546875" style="3" customWidth="1"/>
    <col min="11531" max="11531" width="7.7109375" style="3" customWidth="1"/>
    <col min="11532" max="11532" width="11.5703125" style="3" customWidth="1"/>
    <col min="11533" max="11533" width="10.42578125" style="3" customWidth="1"/>
    <col min="11534" max="11534" width="13.140625" style="3" customWidth="1"/>
    <col min="11535" max="11776" width="9.140625" style="3"/>
    <col min="11777" max="11777" width="5.42578125" style="3" customWidth="1"/>
    <col min="11778" max="11779" width="11.7109375" style="3" customWidth="1"/>
    <col min="11780" max="11780" width="5.7109375" style="3" customWidth="1"/>
    <col min="11781" max="11781" width="24.42578125" style="3" customWidth="1"/>
    <col min="11782" max="11782" width="13.42578125" style="3" customWidth="1"/>
    <col min="11783" max="11784" width="6" style="3" customWidth="1"/>
    <col min="11785" max="11785" width="10.42578125" style="3" customWidth="1"/>
    <col min="11786" max="11786" width="8.85546875" style="3" customWidth="1"/>
    <col min="11787" max="11787" width="7.7109375" style="3" customWidth="1"/>
    <col min="11788" max="11788" width="11.5703125" style="3" customWidth="1"/>
    <col min="11789" max="11789" width="10.42578125" style="3" customWidth="1"/>
    <col min="11790" max="11790" width="13.140625" style="3" customWidth="1"/>
    <col min="11791" max="12032" width="9.140625" style="3"/>
    <col min="12033" max="12033" width="5.42578125" style="3" customWidth="1"/>
    <col min="12034" max="12035" width="11.7109375" style="3" customWidth="1"/>
    <col min="12036" max="12036" width="5.7109375" style="3" customWidth="1"/>
    <col min="12037" max="12037" width="24.42578125" style="3" customWidth="1"/>
    <col min="12038" max="12038" width="13.42578125" style="3" customWidth="1"/>
    <col min="12039" max="12040" width="6" style="3" customWidth="1"/>
    <col min="12041" max="12041" width="10.42578125" style="3" customWidth="1"/>
    <col min="12042" max="12042" width="8.85546875" style="3" customWidth="1"/>
    <col min="12043" max="12043" width="7.7109375" style="3" customWidth="1"/>
    <col min="12044" max="12044" width="11.5703125" style="3" customWidth="1"/>
    <col min="12045" max="12045" width="10.42578125" style="3" customWidth="1"/>
    <col min="12046" max="12046" width="13.140625" style="3" customWidth="1"/>
    <col min="12047" max="12288" width="9.140625" style="3"/>
    <col min="12289" max="12289" width="5.42578125" style="3" customWidth="1"/>
    <col min="12290" max="12291" width="11.7109375" style="3" customWidth="1"/>
    <col min="12292" max="12292" width="5.7109375" style="3" customWidth="1"/>
    <col min="12293" max="12293" width="24.42578125" style="3" customWidth="1"/>
    <col min="12294" max="12294" width="13.42578125" style="3" customWidth="1"/>
    <col min="12295" max="12296" width="6" style="3" customWidth="1"/>
    <col min="12297" max="12297" width="10.42578125" style="3" customWidth="1"/>
    <col min="12298" max="12298" width="8.85546875" style="3" customWidth="1"/>
    <col min="12299" max="12299" width="7.7109375" style="3" customWidth="1"/>
    <col min="12300" max="12300" width="11.5703125" style="3" customWidth="1"/>
    <col min="12301" max="12301" width="10.42578125" style="3" customWidth="1"/>
    <col min="12302" max="12302" width="13.140625" style="3" customWidth="1"/>
    <col min="12303" max="12544" width="9.140625" style="3"/>
    <col min="12545" max="12545" width="5.42578125" style="3" customWidth="1"/>
    <col min="12546" max="12547" width="11.7109375" style="3" customWidth="1"/>
    <col min="12548" max="12548" width="5.7109375" style="3" customWidth="1"/>
    <col min="12549" max="12549" width="24.42578125" style="3" customWidth="1"/>
    <col min="12550" max="12550" width="13.42578125" style="3" customWidth="1"/>
    <col min="12551" max="12552" width="6" style="3" customWidth="1"/>
    <col min="12553" max="12553" width="10.42578125" style="3" customWidth="1"/>
    <col min="12554" max="12554" width="8.85546875" style="3" customWidth="1"/>
    <col min="12555" max="12555" width="7.7109375" style="3" customWidth="1"/>
    <col min="12556" max="12556" width="11.5703125" style="3" customWidth="1"/>
    <col min="12557" max="12557" width="10.42578125" style="3" customWidth="1"/>
    <col min="12558" max="12558" width="13.140625" style="3" customWidth="1"/>
    <col min="12559" max="12800" width="9.140625" style="3"/>
    <col min="12801" max="12801" width="5.42578125" style="3" customWidth="1"/>
    <col min="12802" max="12803" width="11.7109375" style="3" customWidth="1"/>
    <col min="12804" max="12804" width="5.7109375" style="3" customWidth="1"/>
    <col min="12805" max="12805" width="24.42578125" style="3" customWidth="1"/>
    <col min="12806" max="12806" width="13.42578125" style="3" customWidth="1"/>
    <col min="12807" max="12808" width="6" style="3" customWidth="1"/>
    <col min="12809" max="12809" width="10.42578125" style="3" customWidth="1"/>
    <col min="12810" max="12810" width="8.85546875" style="3" customWidth="1"/>
    <col min="12811" max="12811" width="7.7109375" style="3" customWidth="1"/>
    <col min="12812" max="12812" width="11.5703125" style="3" customWidth="1"/>
    <col min="12813" max="12813" width="10.42578125" style="3" customWidth="1"/>
    <col min="12814" max="12814" width="13.140625" style="3" customWidth="1"/>
    <col min="12815" max="13056" width="9.140625" style="3"/>
    <col min="13057" max="13057" width="5.42578125" style="3" customWidth="1"/>
    <col min="13058" max="13059" width="11.7109375" style="3" customWidth="1"/>
    <col min="13060" max="13060" width="5.7109375" style="3" customWidth="1"/>
    <col min="13061" max="13061" width="24.42578125" style="3" customWidth="1"/>
    <col min="13062" max="13062" width="13.42578125" style="3" customWidth="1"/>
    <col min="13063" max="13064" width="6" style="3" customWidth="1"/>
    <col min="13065" max="13065" width="10.42578125" style="3" customWidth="1"/>
    <col min="13066" max="13066" width="8.85546875" style="3" customWidth="1"/>
    <col min="13067" max="13067" width="7.7109375" style="3" customWidth="1"/>
    <col min="13068" max="13068" width="11.5703125" style="3" customWidth="1"/>
    <col min="13069" max="13069" width="10.42578125" style="3" customWidth="1"/>
    <col min="13070" max="13070" width="13.140625" style="3" customWidth="1"/>
    <col min="13071" max="13312" width="9.140625" style="3"/>
    <col min="13313" max="13313" width="5.42578125" style="3" customWidth="1"/>
    <col min="13314" max="13315" width="11.7109375" style="3" customWidth="1"/>
    <col min="13316" max="13316" width="5.7109375" style="3" customWidth="1"/>
    <col min="13317" max="13317" width="24.42578125" style="3" customWidth="1"/>
    <col min="13318" max="13318" width="13.42578125" style="3" customWidth="1"/>
    <col min="13319" max="13320" width="6" style="3" customWidth="1"/>
    <col min="13321" max="13321" width="10.42578125" style="3" customWidth="1"/>
    <col min="13322" max="13322" width="8.85546875" style="3" customWidth="1"/>
    <col min="13323" max="13323" width="7.7109375" style="3" customWidth="1"/>
    <col min="13324" max="13324" width="11.5703125" style="3" customWidth="1"/>
    <col min="13325" max="13325" width="10.42578125" style="3" customWidth="1"/>
    <col min="13326" max="13326" width="13.140625" style="3" customWidth="1"/>
    <col min="13327" max="13568" width="9.140625" style="3"/>
    <col min="13569" max="13569" width="5.42578125" style="3" customWidth="1"/>
    <col min="13570" max="13571" width="11.7109375" style="3" customWidth="1"/>
    <col min="13572" max="13572" width="5.7109375" style="3" customWidth="1"/>
    <col min="13573" max="13573" width="24.42578125" style="3" customWidth="1"/>
    <col min="13574" max="13574" width="13.42578125" style="3" customWidth="1"/>
    <col min="13575" max="13576" width="6" style="3" customWidth="1"/>
    <col min="13577" max="13577" width="10.42578125" style="3" customWidth="1"/>
    <col min="13578" max="13578" width="8.85546875" style="3" customWidth="1"/>
    <col min="13579" max="13579" width="7.7109375" style="3" customWidth="1"/>
    <col min="13580" max="13580" width="11.5703125" style="3" customWidth="1"/>
    <col min="13581" max="13581" width="10.42578125" style="3" customWidth="1"/>
    <col min="13582" max="13582" width="13.140625" style="3" customWidth="1"/>
    <col min="13583" max="13824" width="9.140625" style="3"/>
    <col min="13825" max="13825" width="5.42578125" style="3" customWidth="1"/>
    <col min="13826" max="13827" width="11.7109375" style="3" customWidth="1"/>
    <col min="13828" max="13828" width="5.7109375" style="3" customWidth="1"/>
    <col min="13829" max="13829" width="24.42578125" style="3" customWidth="1"/>
    <col min="13830" max="13830" width="13.42578125" style="3" customWidth="1"/>
    <col min="13831" max="13832" width="6" style="3" customWidth="1"/>
    <col min="13833" max="13833" width="10.42578125" style="3" customWidth="1"/>
    <col min="13834" max="13834" width="8.85546875" style="3" customWidth="1"/>
    <col min="13835" max="13835" width="7.7109375" style="3" customWidth="1"/>
    <col min="13836" max="13836" width="11.5703125" style="3" customWidth="1"/>
    <col min="13837" max="13837" width="10.42578125" style="3" customWidth="1"/>
    <col min="13838" max="13838" width="13.140625" style="3" customWidth="1"/>
    <col min="13839" max="14080" width="9.140625" style="3"/>
    <col min="14081" max="14081" width="5.42578125" style="3" customWidth="1"/>
    <col min="14082" max="14083" width="11.7109375" style="3" customWidth="1"/>
    <col min="14084" max="14084" width="5.7109375" style="3" customWidth="1"/>
    <col min="14085" max="14085" width="24.42578125" style="3" customWidth="1"/>
    <col min="14086" max="14086" width="13.42578125" style="3" customWidth="1"/>
    <col min="14087" max="14088" width="6" style="3" customWidth="1"/>
    <col min="14089" max="14089" width="10.42578125" style="3" customWidth="1"/>
    <col min="14090" max="14090" width="8.85546875" style="3" customWidth="1"/>
    <col min="14091" max="14091" width="7.7109375" style="3" customWidth="1"/>
    <col min="14092" max="14092" width="11.5703125" style="3" customWidth="1"/>
    <col min="14093" max="14093" width="10.42578125" style="3" customWidth="1"/>
    <col min="14094" max="14094" width="13.140625" style="3" customWidth="1"/>
    <col min="14095" max="14336" width="9.140625" style="3"/>
    <col min="14337" max="14337" width="5.42578125" style="3" customWidth="1"/>
    <col min="14338" max="14339" width="11.7109375" style="3" customWidth="1"/>
    <col min="14340" max="14340" width="5.7109375" style="3" customWidth="1"/>
    <col min="14341" max="14341" width="24.42578125" style="3" customWidth="1"/>
    <col min="14342" max="14342" width="13.42578125" style="3" customWidth="1"/>
    <col min="14343" max="14344" width="6" style="3" customWidth="1"/>
    <col min="14345" max="14345" width="10.42578125" style="3" customWidth="1"/>
    <col min="14346" max="14346" width="8.85546875" style="3" customWidth="1"/>
    <col min="14347" max="14347" width="7.7109375" style="3" customWidth="1"/>
    <col min="14348" max="14348" width="11.5703125" style="3" customWidth="1"/>
    <col min="14349" max="14349" width="10.42578125" style="3" customWidth="1"/>
    <col min="14350" max="14350" width="13.140625" style="3" customWidth="1"/>
    <col min="14351" max="14592" width="9.140625" style="3"/>
    <col min="14593" max="14593" width="5.42578125" style="3" customWidth="1"/>
    <col min="14594" max="14595" width="11.7109375" style="3" customWidth="1"/>
    <col min="14596" max="14596" width="5.7109375" style="3" customWidth="1"/>
    <col min="14597" max="14597" width="24.42578125" style="3" customWidth="1"/>
    <col min="14598" max="14598" width="13.42578125" style="3" customWidth="1"/>
    <col min="14599" max="14600" width="6" style="3" customWidth="1"/>
    <col min="14601" max="14601" width="10.42578125" style="3" customWidth="1"/>
    <col min="14602" max="14602" width="8.85546875" style="3" customWidth="1"/>
    <col min="14603" max="14603" width="7.7109375" style="3" customWidth="1"/>
    <col min="14604" max="14604" width="11.5703125" style="3" customWidth="1"/>
    <col min="14605" max="14605" width="10.42578125" style="3" customWidth="1"/>
    <col min="14606" max="14606" width="13.140625" style="3" customWidth="1"/>
    <col min="14607" max="14848" width="9.140625" style="3"/>
    <col min="14849" max="14849" width="5.42578125" style="3" customWidth="1"/>
    <col min="14850" max="14851" width="11.7109375" style="3" customWidth="1"/>
    <col min="14852" max="14852" width="5.7109375" style="3" customWidth="1"/>
    <col min="14853" max="14853" width="24.42578125" style="3" customWidth="1"/>
    <col min="14854" max="14854" width="13.42578125" style="3" customWidth="1"/>
    <col min="14855" max="14856" width="6" style="3" customWidth="1"/>
    <col min="14857" max="14857" width="10.42578125" style="3" customWidth="1"/>
    <col min="14858" max="14858" width="8.85546875" style="3" customWidth="1"/>
    <col min="14859" max="14859" width="7.7109375" style="3" customWidth="1"/>
    <col min="14860" max="14860" width="11.5703125" style="3" customWidth="1"/>
    <col min="14861" max="14861" width="10.42578125" style="3" customWidth="1"/>
    <col min="14862" max="14862" width="13.140625" style="3" customWidth="1"/>
    <col min="14863" max="15104" width="9.140625" style="3"/>
    <col min="15105" max="15105" width="5.42578125" style="3" customWidth="1"/>
    <col min="15106" max="15107" width="11.7109375" style="3" customWidth="1"/>
    <col min="15108" max="15108" width="5.7109375" style="3" customWidth="1"/>
    <col min="15109" max="15109" width="24.42578125" style="3" customWidth="1"/>
    <col min="15110" max="15110" width="13.42578125" style="3" customWidth="1"/>
    <col min="15111" max="15112" width="6" style="3" customWidth="1"/>
    <col min="15113" max="15113" width="10.42578125" style="3" customWidth="1"/>
    <col min="15114" max="15114" width="8.85546875" style="3" customWidth="1"/>
    <col min="15115" max="15115" width="7.7109375" style="3" customWidth="1"/>
    <col min="15116" max="15116" width="11.5703125" style="3" customWidth="1"/>
    <col min="15117" max="15117" width="10.42578125" style="3" customWidth="1"/>
    <col min="15118" max="15118" width="13.140625" style="3" customWidth="1"/>
    <col min="15119" max="15360" width="9.140625" style="3"/>
    <col min="15361" max="15361" width="5.42578125" style="3" customWidth="1"/>
    <col min="15362" max="15363" width="11.7109375" style="3" customWidth="1"/>
    <col min="15364" max="15364" width="5.7109375" style="3" customWidth="1"/>
    <col min="15365" max="15365" width="24.42578125" style="3" customWidth="1"/>
    <col min="15366" max="15366" width="13.42578125" style="3" customWidth="1"/>
    <col min="15367" max="15368" width="6" style="3" customWidth="1"/>
    <col min="15369" max="15369" width="10.42578125" style="3" customWidth="1"/>
    <col min="15370" max="15370" width="8.85546875" style="3" customWidth="1"/>
    <col min="15371" max="15371" width="7.7109375" style="3" customWidth="1"/>
    <col min="15372" max="15372" width="11.5703125" style="3" customWidth="1"/>
    <col min="15373" max="15373" width="10.42578125" style="3" customWidth="1"/>
    <col min="15374" max="15374" width="13.140625" style="3" customWidth="1"/>
    <col min="15375" max="15616" width="9.140625" style="3"/>
    <col min="15617" max="15617" width="5.42578125" style="3" customWidth="1"/>
    <col min="15618" max="15619" width="11.7109375" style="3" customWidth="1"/>
    <col min="15620" max="15620" width="5.7109375" style="3" customWidth="1"/>
    <col min="15621" max="15621" width="24.42578125" style="3" customWidth="1"/>
    <col min="15622" max="15622" width="13.42578125" style="3" customWidth="1"/>
    <col min="15623" max="15624" width="6" style="3" customWidth="1"/>
    <col min="15625" max="15625" width="10.42578125" style="3" customWidth="1"/>
    <col min="15626" max="15626" width="8.85546875" style="3" customWidth="1"/>
    <col min="15627" max="15627" width="7.7109375" style="3" customWidth="1"/>
    <col min="15628" max="15628" width="11.5703125" style="3" customWidth="1"/>
    <col min="15629" max="15629" width="10.42578125" style="3" customWidth="1"/>
    <col min="15630" max="15630" width="13.140625" style="3" customWidth="1"/>
    <col min="15631" max="15872" width="9.140625" style="3"/>
    <col min="15873" max="15873" width="5.42578125" style="3" customWidth="1"/>
    <col min="15874" max="15875" width="11.7109375" style="3" customWidth="1"/>
    <col min="15876" max="15876" width="5.7109375" style="3" customWidth="1"/>
    <col min="15877" max="15877" width="24.42578125" style="3" customWidth="1"/>
    <col min="15878" max="15878" width="13.42578125" style="3" customWidth="1"/>
    <col min="15879" max="15880" width="6" style="3" customWidth="1"/>
    <col min="15881" max="15881" width="10.42578125" style="3" customWidth="1"/>
    <col min="15882" max="15882" width="8.85546875" style="3" customWidth="1"/>
    <col min="15883" max="15883" width="7.7109375" style="3" customWidth="1"/>
    <col min="15884" max="15884" width="11.5703125" style="3" customWidth="1"/>
    <col min="15885" max="15885" width="10.42578125" style="3" customWidth="1"/>
    <col min="15886" max="15886" width="13.140625" style="3" customWidth="1"/>
    <col min="15887" max="16128" width="9.140625" style="3"/>
    <col min="16129" max="16129" width="5.42578125" style="3" customWidth="1"/>
    <col min="16130" max="16131" width="11.7109375" style="3" customWidth="1"/>
    <col min="16132" max="16132" width="5.7109375" style="3" customWidth="1"/>
    <col min="16133" max="16133" width="24.42578125" style="3" customWidth="1"/>
    <col min="16134" max="16134" width="13.42578125" style="3" customWidth="1"/>
    <col min="16135" max="16136" width="6" style="3" customWidth="1"/>
    <col min="16137" max="16137" width="10.42578125" style="3" customWidth="1"/>
    <col min="16138" max="16138" width="8.85546875" style="3" customWidth="1"/>
    <col min="16139" max="16139" width="7.7109375" style="3" customWidth="1"/>
    <col min="16140" max="16140" width="11.5703125" style="3" customWidth="1"/>
    <col min="16141" max="16141" width="10.42578125" style="3" customWidth="1"/>
    <col min="16142" max="16142" width="13.140625" style="3" customWidth="1"/>
    <col min="16143" max="16384" width="9.140625" style="3"/>
  </cols>
  <sheetData>
    <row r="1" spans="1:14" s="146" customFormat="1" ht="24.75" customHeight="1" x14ac:dyDescent="0.25">
      <c r="B1" s="147"/>
      <c r="C1" s="161" t="s">
        <v>50</v>
      </c>
      <c r="D1" s="147"/>
      <c r="J1" s="172" t="s">
        <v>43</v>
      </c>
      <c r="K1" s="172"/>
      <c r="L1" s="172"/>
      <c r="M1" s="172"/>
      <c r="N1" s="172"/>
    </row>
    <row r="2" spans="1:14" s="146" customFormat="1" ht="16.5" customHeight="1" x14ac:dyDescent="0.25">
      <c r="B2" s="147"/>
      <c r="C2" s="158" t="s">
        <v>69</v>
      </c>
      <c r="D2" s="147"/>
      <c r="J2" s="172" t="s">
        <v>42</v>
      </c>
      <c r="K2" s="172"/>
      <c r="L2" s="172"/>
      <c r="M2" s="172"/>
      <c r="N2" s="172"/>
    </row>
    <row r="3" spans="1:14" s="146" customFormat="1" ht="4.5" customHeight="1" x14ac:dyDescent="0.25">
      <c r="B3" s="147"/>
      <c r="D3" s="147"/>
    </row>
    <row r="4" spans="1:14" s="104" customFormat="1" ht="11.25" customHeight="1" x14ac:dyDescent="0.2">
      <c r="B4" s="118"/>
      <c r="L4" s="117"/>
    </row>
    <row r="5" spans="1:14" s="104" customFormat="1" ht="22.5" x14ac:dyDescent="0.3">
      <c r="G5" s="136" t="s">
        <v>55</v>
      </c>
    </row>
    <row r="6" spans="1:14" s="116" customFormat="1" ht="15.75" x14ac:dyDescent="0.25">
      <c r="E6" s="120" t="s">
        <v>51</v>
      </c>
      <c r="F6" s="159" t="s">
        <v>61</v>
      </c>
      <c r="G6" s="159" t="s">
        <v>38</v>
      </c>
      <c r="H6" s="173" t="s">
        <v>39</v>
      </c>
      <c r="I6" s="173"/>
      <c r="J6" s="109" t="s">
        <v>62</v>
      </c>
    </row>
    <row r="7" spans="1:14" s="109" customFormat="1" ht="15.75" x14ac:dyDescent="0.25">
      <c r="C7" s="120" t="s">
        <v>32</v>
      </c>
      <c r="D7" s="109" t="s">
        <v>364</v>
      </c>
      <c r="F7" s="120" t="s">
        <v>44</v>
      </c>
      <c r="G7" s="109" t="s">
        <v>70</v>
      </c>
      <c r="K7" s="120" t="s">
        <v>3</v>
      </c>
      <c r="L7" s="109" t="s">
        <v>63</v>
      </c>
    </row>
    <row r="8" spans="1:14" s="103" customFormat="1" ht="12.75" customHeight="1" x14ac:dyDescent="0.25">
      <c r="L8" s="137" t="s">
        <v>4</v>
      </c>
    </row>
    <row r="9" spans="1:14" s="103" customFormat="1" ht="15.75" customHeight="1" x14ac:dyDescent="0.25">
      <c r="A9" s="189" t="s">
        <v>5</v>
      </c>
      <c r="B9" s="139" t="s">
        <v>10</v>
      </c>
      <c r="C9" s="127" t="s">
        <v>9</v>
      </c>
      <c r="D9" s="192" t="s">
        <v>11</v>
      </c>
      <c r="E9" s="195" t="s">
        <v>33</v>
      </c>
      <c r="F9" s="195" t="s">
        <v>6</v>
      </c>
      <c r="G9" s="188" t="s">
        <v>60</v>
      </c>
      <c r="H9" s="188"/>
      <c r="I9" s="181" t="s">
        <v>53</v>
      </c>
      <c r="J9" s="182"/>
      <c r="K9" s="183"/>
      <c r="L9" s="183"/>
      <c r="M9" s="183"/>
      <c r="N9" s="112"/>
    </row>
    <row r="10" spans="1:14" s="103" customFormat="1" ht="15.75" x14ac:dyDescent="0.25">
      <c r="A10" s="190"/>
      <c r="B10" s="140" t="s">
        <v>46</v>
      </c>
      <c r="C10" s="128" t="s">
        <v>46</v>
      </c>
      <c r="D10" s="193"/>
      <c r="E10" s="196"/>
      <c r="F10" s="198"/>
      <c r="G10" s="188"/>
      <c r="H10" s="188"/>
      <c r="I10" s="184" t="s">
        <v>7</v>
      </c>
      <c r="J10" s="183"/>
      <c r="K10" s="185" t="s">
        <v>36</v>
      </c>
      <c r="L10" s="185" t="s">
        <v>56</v>
      </c>
      <c r="M10" s="185" t="s">
        <v>52</v>
      </c>
      <c r="N10" s="108" t="s">
        <v>8</v>
      </c>
    </row>
    <row r="11" spans="1:14" s="103" customFormat="1" ht="15.75" x14ac:dyDescent="0.25">
      <c r="A11" s="190"/>
      <c r="B11" s="140" t="s">
        <v>47</v>
      </c>
      <c r="C11" s="128" t="s">
        <v>47</v>
      </c>
      <c r="D11" s="193"/>
      <c r="E11" s="196"/>
      <c r="F11" s="198"/>
      <c r="G11" s="188" t="s">
        <v>0</v>
      </c>
      <c r="H11" s="188" t="s">
        <v>1</v>
      </c>
      <c r="I11" s="106" t="s">
        <v>34</v>
      </c>
      <c r="J11" s="106" t="s">
        <v>35</v>
      </c>
      <c r="K11" s="186"/>
      <c r="L11" s="186"/>
      <c r="M11" s="186"/>
      <c r="N11" s="108" t="s">
        <v>37</v>
      </c>
    </row>
    <row r="12" spans="1:14" s="103" customFormat="1" ht="18.75" customHeight="1" x14ac:dyDescent="0.25">
      <c r="A12" s="191"/>
      <c r="B12" s="141" t="s">
        <v>48</v>
      </c>
      <c r="C12" s="129" t="s">
        <v>48</v>
      </c>
      <c r="D12" s="194"/>
      <c r="E12" s="197"/>
      <c r="F12" s="199"/>
      <c r="G12" s="188"/>
      <c r="H12" s="188"/>
      <c r="I12" s="107" t="s">
        <v>12</v>
      </c>
      <c r="J12" s="107" t="s">
        <v>12</v>
      </c>
      <c r="K12" s="187"/>
      <c r="L12" s="187"/>
      <c r="M12" s="187"/>
      <c r="N12" s="107"/>
    </row>
    <row r="13" spans="1:14" s="103" customFormat="1" ht="15.75" x14ac:dyDescent="0.25">
      <c r="A13" s="122" t="s">
        <v>19</v>
      </c>
      <c r="B13" s="174" t="s">
        <v>20</v>
      </c>
      <c r="C13" s="175"/>
      <c r="D13" s="131" t="s">
        <v>21</v>
      </c>
      <c r="E13" s="121" t="s">
        <v>22</v>
      </c>
      <c r="F13" s="122" t="s">
        <v>23</v>
      </c>
      <c r="G13" s="122" t="s">
        <v>24</v>
      </c>
      <c r="H13" s="157" t="s">
        <v>25</v>
      </c>
      <c r="I13" s="124" t="s">
        <v>26</v>
      </c>
      <c r="J13" s="124" t="s">
        <v>27</v>
      </c>
      <c r="K13" s="121" t="s">
        <v>28</v>
      </c>
      <c r="L13" s="124" t="s">
        <v>29</v>
      </c>
      <c r="M13" s="124" t="s">
        <v>30</v>
      </c>
      <c r="N13" s="124" t="s">
        <v>31</v>
      </c>
    </row>
    <row r="14" spans="1:14" s="103" customFormat="1" ht="15.75" x14ac:dyDescent="0.25">
      <c r="A14" s="113" t="s">
        <v>13</v>
      </c>
      <c r="B14" s="132">
        <v>42248</v>
      </c>
      <c r="C14" s="132">
        <v>42430</v>
      </c>
      <c r="D14" s="160">
        <v>15</v>
      </c>
      <c r="E14" s="110" t="s">
        <v>365</v>
      </c>
      <c r="F14" s="110" t="s">
        <v>366</v>
      </c>
      <c r="G14" s="110">
        <v>1.2</v>
      </c>
      <c r="H14" s="160"/>
      <c r="I14" s="114">
        <v>15</v>
      </c>
      <c r="J14" s="114">
        <f>ROUND(IF(G14&gt;0,G14*I14,"0")+IF(H14&gt;0,(I14/1.5)*H14,"0"),1)</f>
        <v>18</v>
      </c>
      <c r="K14" s="110"/>
      <c r="L14" s="110"/>
      <c r="M14" s="114">
        <f>ROUND(J14+K14+L14,1)</f>
        <v>18</v>
      </c>
      <c r="N14" s="162" t="s">
        <v>419</v>
      </c>
    </row>
    <row r="15" spans="1:14" s="103" customFormat="1" ht="15.75" x14ac:dyDescent="0.25">
      <c r="A15" s="113" t="s">
        <v>14</v>
      </c>
      <c r="B15" s="132">
        <v>42248</v>
      </c>
      <c r="C15" s="132">
        <v>42430</v>
      </c>
      <c r="D15" s="160">
        <v>15</v>
      </c>
      <c r="E15" s="110" t="s">
        <v>365</v>
      </c>
      <c r="F15" s="110" t="s">
        <v>86</v>
      </c>
      <c r="G15" s="110">
        <v>1.2</v>
      </c>
      <c r="H15" s="160"/>
      <c r="I15" s="114">
        <v>15</v>
      </c>
      <c r="J15" s="114">
        <f t="shared" ref="J15:J21" si="0">ROUND(IF(G15&gt;0,G15*I15,"0")+IF(H15&gt;0,(I15/1.5)*H15,"0"),1)</f>
        <v>18</v>
      </c>
      <c r="K15" s="110"/>
      <c r="L15" s="110"/>
      <c r="M15" s="114">
        <f t="shared" ref="M15:M21" si="1">ROUND(J15+K15+L15,1)</f>
        <v>18</v>
      </c>
      <c r="N15" s="162" t="s">
        <v>419</v>
      </c>
    </row>
    <row r="16" spans="1:14" s="103" customFormat="1" ht="15.75" x14ac:dyDescent="0.25">
      <c r="A16" s="113" t="s">
        <v>15</v>
      </c>
      <c r="B16" s="132">
        <v>42248</v>
      </c>
      <c r="C16" s="132">
        <v>42430</v>
      </c>
      <c r="D16" s="160">
        <v>15</v>
      </c>
      <c r="E16" s="110" t="s">
        <v>365</v>
      </c>
      <c r="F16" s="110" t="s">
        <v>367</v>
      </c>
      <c r="G16" s="110">
        <v>1.1000000000000001</v>
      </c>
      <c r="H16" s="160"/>
      <c r="I16" s="114">
        <v>15</v>
      </c>
      <c r="J16" s="114">
        <f t="shared" si="0"/>
        <v>16.5</v>
      </c>
      <c r="K16" s="110"/>
      <c r="L16" s="110"/>
      <c r="M16" s="114">
        <f t="shared" si="1"/>
        <v>16.5</v>
      </c>
      <c r="N16" s="162" t="s">
        <v>420</v>
      </c>
    </row>
    <row r="17" spans="1:14" s="103" customFormat="1" ht="15.75" x14ac:dyDescent="0.25">
      <c r="A17" s="113" t="s">
        <v>16</v>
      </c>
      <c r="B17" s="132">
        <v>42248</v>
      </c>
      <c r="C17" s="132">
        <v>42430</v>
      </c>
      <c r="D17" s="160">
        <v>15</v>
      </c>
      <c r="E17" s="110" t="s">
        <v>365</v>
      </c>
      <c r="F17" s="110" t="s">
        <v>322</v>
      </c>
      <c r="G17" s="110">
        <v>1.2</v>
      </c>
      <c r="H17" s="160"/>
      <c r="I17" s="114">
        <v>15</v>
      </c>
      <c r="J17" s="114">
        <f t="shared" si="0"/>
        <v>18</v>
      </c>
      <c r="K17" s="110"/>
      <c r="L17" s="110"/>
      <c r="M17" s="114">
        <f t="shared" si="1"/>
        <v>18</v>
      </c>
      <c r="N17" s="162" t="s">
        <v>419</v>
      </c>
    </row>
    <row r="18" spans="1:14" s="103" customFormat="1" ht="15.75" x14ac:dyDescent="0.25">
      <c r="A18" s="113" t="s">
        <v>17</v>
      </c>
      <c r="B18" s="132">
        <v>42248</v>
      </c>
      <c r="C18" s="132">
        <v>42430</v>
      </c>
      <c r="D18" s="106">
        <v>15</v>
      </c>
      <c r="E18" s="110" t="s">
        <v>368</v>
      </c>
      <c r="F18" s="110" t="s">
        <v>369</v>
      </c>
      <c r="G18" s="110">
        <v>1.2</v>
      </c>
      <c r="H18" s="160"/>
      <c r="I18" s="114">
        <v>15</v>
      </c>
      <c r="J18" s="114">
        <f t="shared" si="0"/>
        <v>18</v>
      </c>
      <c r="K18" s="110"/>
      <c r="L18" s="110"/>
      <c r="M18" s="114">
        <f t="shared" si="1"/>
        <v>18</v>
      </c>
      <c r="N18" s="162" t="s">
        <v>421</v>
      </c>
    </row>
    <row r="19" spans="1:14" s="103" customFormat="1" ht="15.75" x14ac:dyDescent="0.25">
      <c r="A19" s="113" t="s">
        <v>49</v>
      </c>
      <c r="B19" s="132">
        <v>42248</v>
      </c>
      <c r="C19" s="132">
        <v>42430</v>
      </c>
      <c r="D19" s="160">
        <v>15</v>
      </c>
      <c r="E19" s="110" t="s">
        <v>368</v>
      </c>
      <c r="F19" s="110" t="s">
        <v>370</v>
      </c>
      <c r="G19" s="110">
        <v>1.2</v>
      </c>
      <c r="H19" s="160"/>
      <c r="I19" s="114">
        <v>15</v>
      </c>
      <c r="J19" s="114">
        <f t="shared" si="0"/>
        <v>18</v>
      </c>
      <c r="K19" s="110"/>
      <c r="L19" s="110"/>
      <c r="M19" s="114">
        <f t="shared" si="1"/>
        <v>18</v>
      </c>
      <c r="N19" s="162" t="s">
        <v>266</v>
      </c>
    </row>
    <row r="20" spans="1:14" s="103" customFormat="1" ht="15.75" x14ac:dyDescent="0.25">
      <c r="A20" s="113" t="s">
        <v>57</v>
      </c>
      <c r="B20" s="132">
        <v>42248</v>
      </c>
      <c r="C20" s="132">
        <v>42430</v>
      </c>
      <c r="D20" s="106">
        <v>15</v>
      </c>
      <c r="E20" s="110" t="s">
        <v>368</v>
      </c>
      <c r="F20" s="110" t="s">
        <v>371</v>
      </c>
      <c r="G20" s="110">
        <v>1.2</v>
      </c>
      <c r="H20" s="160"/>
      <c r="I20" s="114">
        <v>15</v>
      </c>
      <c r="J20" s="114">
        <f t="shared" si="0"/>
        <v>18</v>
      </c>
      <c r="K20" s="110"/>
      <c r="L20" s="110"/>
      <c r="M20" s="114">
        <f t="shared" si="1"/>
        <v>18</v>
      </c>
      <c r="N20" s="162" t="s">
        <v>341</v>
      </c>
    </row>
    <row r="21" spans="1:14" s="103" customFormat="1" ht="15.75" x14ac:dyDescent="0.25">
      <c r="A21" s="113" t="s">
        <v>58</v>
      </c>
      <c r="B21" s="132"/>
      <c r="C21" s="132"/>
      <c r="D21" s="106"/>
      <c r="E21" s="110"/>
      <c r="F21" s="110"/>
      <c r="G21" s="110"/>
      <c r="H21" s="160"/>
      <c r="I21" s="114"/>
      <c r="J21" s="114">
        <f t="shared" si="0"/>
        <v>0</v>
      </c>
      <c r="K21" s="110"/>
      <c r="L21" s="110"/>
      <c r="M21" s="114">
        <f t="shared" si="1"/>
        <v>0</v>
      </c>
      <c r="N21" s="112"/>
    </row>
    <row r="22" spans="1:14" s="2" customFormat="1" ht="15.75" x14ac:dyDescent="0.25">
      <c r="A22" s="12" t="s">
        <v>59</v>
      </c>
      <c r="B22" s="31"/>
      <c r="C22" s="31"/>
      <c r="D22" s="68"/>
      <c r="E22" s="9"/>
      <c r="F22" s="9"/>
      <c r="G22" s="9"/>
      <c r="H22" s="68"/>
      <c r="I22" s="9"/>
      <c r="J22" s="13">
        <f t="shared" ref="J22:J23" si="2">ROUND(IF(G22&gt;0,G22*I22,"0")+IF(H22&gt;0,(I22/1.5)*H22,"0"),1)</f>
        <v>0</v>
      </c>
      <c r="K22" s="11"/>
      <c r="L22" s="11"/>
      <c r="M22" s="13">
        <f t="shared" ref="M22:M23" si="3">ROUND(J22+K22+L22,1)</f>
        <v>0</v>
      </c>
      <c r="N22" s="11"/>
    </row>
    <row r="23" spans="1:14" s="2" customFormat="1" ht="15.75" x14ac:dyDescent="0.25">
      <c r="A23" s="12" t="s">
        <v>89</v>
      </c>
      <c r="B23" s="31"/>
      <c r="C23" s="31"/>
      <c r="D23" s="5"/>
      <c r="E23" s="9" t="s">
        <v>73</v>
      </c>
      <c r="F23" s="112" t="s">
        <v>372</v>
      </c>
      <c r="G23" s="176">
        <v>15</v>
      </c>
      <c r="H23" s="177"/>
      <c r="I23" s="13"/>
      <c r="J23" s="13">
        <f t="shared" si="2"/>
        <v>0</v>
      </c>
      <c r="K23" s="43">
        <f>IF(E23="CVHT",ROUND((270*G23/100)/2,1),0)</f>
        <v>20.3</v>
      </c>
      <c r="L23" s="11"/>
      <c r="M23" s="13">
        <f t="shared" si="3"/>
        <v>20.3</v>
      </c>
      <c r="N23" s="11"/>
    </row>
    <row r="24" spans="1:14" s="10" customFormat="1" ht="20.25" customHeight="1" x14ac:dyDescent="0.3">
      <c r="A24" s="178" t="s">
        <v>18</v>
      </c>
      <c r="B24" s="179"/>
      <c r="C24" s="179"/>
      <c r="D24" s="179"/>
      <c r="E24" s="180"/>
      <c r="F24" s="41"/>
      <c r="G24" s="41"/>
      <c r="H24" s="41"/>
      <c r="I24" s="32">
        <f>SUM(I14:I23)</f>
        <v>105</v>
      </c>
      <c r="J24" s="32">
        <f>SUM(J14:J23)</f>
        <v>124.5</v>
      </c>
      <c r="K24" s="32">
        <f>SUM(K14:K23)</f>
        <v>20.3</v>
      </c>
      <c r="L24" s="32">
        <f>SUM(L14:L21)</f>
        <v>0</v>
      </c>
      <c r="M24" s="32">
        <f>SUM(M14:M23)</f>
        <v>144.80000000000001</v>
      </c>
      <c r="N24" s="33"/>
    </row>
    <row r="25" spans="1:14" s="2" customFormat="1" ht="8.25" customHeight="1" x14ac:dyDescent="0.25"/>
    <row r="26" spans="1:14" s="2" customFormat="1" ht="15.75" customHeight="1" x14ac:dyDescent="0.25">
      <c r="B26" s="19" t="s">
        <v>45</v>
      </c>
      <c r="C26" s="37" t="s">
        <v>68</v>
      </c>
      <c r="D26" s="45" t="s">
        <v>72</v>
      </c>
    </row>
    <row r="27" spans="1:14" s="2" customFormat="1" ht="15.75" customHeight="1" x14ac:dyDescent="0.25">
      <c r="B27" s="19"/>
      <c r="C27" s="37" t="s">
        <v>64</v>
      </c>
      <c r="D27" s="45" t="s">
        <v>65</v>
      </c>
      <c r="J27" s="45"/>
    </row>
    <row r="28" spans="1:14" s="2" customFormat="1" ht="15.75" x14ac:dyDescent="0.25">
      <c r="A28" s="34"/>
      <c r="B28" s="19"/>
      <c r="C28" s="37" t="s">
        <v>66</v>
      </c>
      <c r="D28" s="45" t="s">
        <v>67</v>
      </c>
      <c r="J28" s="45"/>
      <c r="K28" s="50"/>
    </row>
    <row r="29" spans="1:14" ht="15" x14ac:dyDescent="0.25">
      <c r="B29" s="24"/>
      <c r="C29" s="24"/>
    </row>
    <row r="30" spans="1:14" s="29" customFormat="1" ht="16.5" x14ac:dyDescent="0.25">
      <c r="M30" s="4" t="s">
        <v>71</v>
      </c>
    </row>
    <row r="31" spans="1:14" s="25" customFormat="1" ht="16.5" x14ac:dyDescent="0.25">
      <c r="B31" s="18" t="s">
        <v>54</v>
      </c>
      <c r="C31" s="18"/>
      <c r="F31" s="18" t="s">
        <v>40</v>
      </c>
      <c r="G31" s="18"/>
      <c r="M31" s="18" t="s">
        <v>41</v>
      </c>
    </row>
    <row r="37" spans="3:13" ht="16.5" x14ac:dyDescent="0.25">
      <c r="F37" s="18" t="s">
        <v>2</v>
      </c>
      <c r="G37" s="18"/>
      <c r="M37" s="18" t="s">
        <v>364</v>
      </c>
    </row>
    <row r="40" spans="3:13" ht="15.75" x14ac:dyDescent="0.25">
      <c r="C40" s="37"/>
      <c r="D40" s="2"/>
    </row>
    <row r="41" spans="3:13" ht="15.75" x14ac:dyDescent="0.25">
      <c r="C41" s="37"/>
      <c r="D41" s="42"/>
    </row>
  </sheetData>
  <mergeCells count="18">
    <mergeCell ref="A24:E24"/>
    <mergeCell ref="I9:M9"/>
    <mergeCell ref="I10:J10"/>
    <mergeCell ref="K10:K12"/>
    <mergeCell ref="L10:L12"/>
    <mergeCell ref="M10:M12"/>
    <mergeCell ref="G11:G12"/>
    <mergeCell ref="H11:H12"/>
    <mergeCell ref="A9:A12"/>
    <mergeCell ref="D9:D12"/>
    <mergeCell ref="E9:E12"/>
    <mergeCell ref="F9:F12"/>
    <mergeCell ref="G9:H10"/>
    <mergeCell ref="J1:N1"/>
    <mergeCell ref="J2:N2"/>
    <mergeCell ref="H6:I6"/>
    <mergeCell ref="B13:C13"/>
    <mergeCell ref="G23:H23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1"/>
  <sheetViews>
    <sheetView topLeftCell="A7" workbookViewId="0">
      <selection activeCell="G14" sqref="G14"/>
    </sheetView>
  </sheetViews>
  <sheetFormatPr defaultRowHeight="12.75" x14ac:dyDescent="0.2"/>
  <cols>
    <col min="1" max="1" width="5.42578125" style="3" customWidth="1"/>
    <col min="2" max="3" width="11.7109375" style="3" customWidth="1"/>
    <col min="4" max="4" width="5.7109375" style="3" customWidth="1"/>
    <col min="5" max="5" width="24.42578125" style="3" customWidth="1"/>
    <col min="6" max="6" width="13.42578125" style="3" customWidth="1"/>
    <col min="7" max="8" width="6" style="3" customWidth="1"/>
    <col min="9" max="9" width="10.42578125" style="3" customWidth="1"/>
    <col min="10" max="10" width="8.85546875" style="3" customWidth="1"/>
    <col min="11" max="11" width="7.7109375" style="3" customWidth="1"/>
    <col min="12" max="12" width="11.5703125" style="3" customWidth="1"/>
    <col min="13" max="13" width="10.42578125" style="3" customWidth="1"/>
    <col min="14" max="14" width="13.140625" style="3" customWidth="1"/>
    <col min="15" max="256" width="9.140625" style="3"/>
    <col min="257" max="257" width="5.42578125" style="3" customWidth="1"/>
    <col min="258" max="259" width="11.7109375" style="3" customWidth="1"/>
    <col min="260" max="260" width="5.7109375" style="3" customWidth="1"/>
    <col min="261" max="261" width="24.42578125" style="3" customWidth="1"/>
    <col min="262" max="262" width="13.42578125" style="3" customWidth="1"/>
    <col min="263" max="264" width="6" style="3" customWidth="1"/>
    <col min="265" max="265" width="10.42578125" style="3" customWidth="1"/>
    <col min="266" max="266" width="8.85546875" style="3" customWidth="1"/>
    <col min="267" max="267" width="7.7109375" style="3" customWidth="1"/>
    <col min="268" max="268" width="11.5703125" style="3" customWidth="1"/>
    <col min="269" max="269" width="10.42578125" style="3" customWidth="1"/>
    <col min="270" max="270" width="13.140625" style="3" customWidth="1"/>
    <col min="271" max="512" width="9.140625" style="3"/>
    <col min="513" max="513" width="5.42578125" style="3" customWidth="1"/>
    <col min="514" max="515" width="11.7109375" style="3" customWidth="1"/>
    <col min="516" max="516" width="5.7109375" style="3" customWidth="1"/>
    <col min="517" max="517" width="24.42578125" style="3" customWidth="1"/>
    <col min="518" max="518" width="13.42578125" style="3" customWidth="1"/>
    <col min="519" max="520" width="6" style="3" customWidth="1"/>
    <col min="521" max="521" width="10.42578125" style="3" customWidth="1"/>
    <col min="522" max="522" width="8.85546875" style="3" customWidth="1"/>
    <col min="523" max="523" width="7.7109375" style="3" customWidth="1"/>
    <col min="524" max="524" width="11.5703125" style="3" customWidth="1"/>
    <col min="525" max="525" width="10.42578125" style="3" customWidth="1"/>
    <col min="526" max="526" width="13.140625" style="3" customWidth="1"/>
    <col min="527" max="768" width="9.140625" style="3"/>
    <col min="769" max="769" width="5.42578125" style="3" customWidth="1"/>
    <col min="770" max="771" width="11.7109375" style="3" customWidth="1"/>
    <col min="772" max="772" width="5.7109375" style="3" customWidth="1"/>
    <col min="773" max="773" width="24.42578125" style="3" customWidth="1"/>
    <col min="774" max="774" width="13.42578125" style="3" customWidth="1"/>
    <col min="775" max="776" width="6" style="3" customWidth="1"/>
    <col min="777" max="777" width="10.42578125" style="3" customWidth="1"/>
    <col min="778" max="778" width="8.85546875" style="3" customWidth="1"/>
    <col min="779" max="779" width="7.7109375" style="3" customWidth="1"/>
    <col min="780" max="780" width="11.5703125" style="3" customWidth="1"/>
    <col min="781" max="781" width="10.42578125" style="3" customWidth="1"/>
    <col min="782" max="782" width="13.140625" style="3" customWidth="1"/>
    <col min="783" max="1024" width="9.140625" style="3"/>
    <col min="1025" max="1025" width="5.42578125" style="3" customWidth="1"/>
    <col min="1026" max="1027" width="11.7109375" style="3" customWidth="1"/>
    <col min="1028" max="1028" width="5.7109375" style="3" customWidth="1"/>
    <col min="1029" max="1029" width="24.42578125" style="3" customWidth="1"/>
    <col min="1030" max="1030" width="13.42578125" style="3" customWidth="1"/>
    <col min="1031" max="1032" width="6" style="3" customWidth="1"/>
    <col min="1033" max="1033" width="10.42578125" style="3" customWidth="1"/>
    <col min="1034" max="1034" width="8.85546875" style="3" customWidth="1"/>
    <col min="1035" max="1035" width="7.7109375" style="3" customWidth="1"/>
    <col min="1036" max="1036" width="11.5703125" style="3" customWidth="1"/>
    <col min="1037" max="1037" width="10.42578125" style="3" customWidth="1"/>
    <col min="1038" max="1038" width="13.140625" style="3" customWidth="1"/>
    <col min="1039" max="1280" width="9.140625" style="3"/>
    <col min="1281" max="1281" width="5.42578125" style="3" customWidth="1"/>
    <col min="1282" max="1283" width="11.7109375" style="3" customWidth="1"/>
    <col min="1284" max="1284" width="5.7109375" style="3" customWidth="1"/>
    <col min="1285" max="1285" width="24.42578125" style="3" customWidth="1"/>
    <col min="1286" max="1286" width="13.42578125" style="3" customWidth="1"/>
    <col min="1287" max="1288" width="6" style="3" customWidth="1"/>
    <col min="1289" max="1289" width="10.42578125" style="3" customWidth="1"/>
    <col min="1290" max="1290" width="8.85546875" style="3" customWidth="1"/>
    <col min="1291" max="1291" width="7.7109375" style="3" customWidth="1"/>
    <col min="1292" max="1292" width="11.5703125" style="3" customWidth="1"/>
    <col min="1293" max="1293" width="10.42578125" style="3" customWidth="1"/>
    <col min="1294" max="1294" width="13.140625" style="3" customWidth="1"/>
    <col min="1295" max="1536" width="9.140625" style="3"/>
    <col min="1537" max="1537" width="5.42578125" style="3" customWidth="1"/>
    <col min="1538" max="1539" width="11.7109375" style="3" customWidth="1"/>
    <col min="1540" max="1540" width="5.7109375" style="3" customWidth="1"/>
    <col min="1541" max="1541" width="24.42578125" style="3" customWidth="1"/>
    <col min="1542" max="1542" width="13.42578125" style="3" customWidth="1"/>
    <col min="1543" max="1544" width="6" style="3" customWidth="1"/>
    <col min="1545" max="1545" width="10.42578125" style="3" customWidth="1"/>
    <col min="1546" max="1546" width="8.85546875" style="3" customWidth="1"/>
    <col min="1547" max="1547" width="7.7109375" style="3" customWidth="1"/>
    <col min="1548" max="1548" width="11.5703125" style="3" customWidth="1"/>
    <col min="1549" max="1549" width="10.42578125" style="3" customWidth="1"/>
    <col min="1550" max="1550" width="13.140625" style="3" customWidth="1"/>
    <col min="1551" max="1792" width="9.140625" style="3"/>
    <col min="1793" max="1793" width="5.42578125" style="3" customWidth="1"/>
    <col min="1794" max="1795" width="11.7109375" style="3" customWidth="1"/>
    <col min="1796" max="1796" width="5.7109375" style="3" customWidth="1"/>
    <col min="1797" max="1797" width="24.42578125" style="3" customWidth="1"/>
    <col min="1798" max="1798" width="13.42578125" style="3" customWidth="1"/>
    <col min="1799" max="1800" width="6" style="3" customWidth="1"/>
    <col min="1801" max="1801" width="10.42578125" style="3" customWidth="1"/>
    <col min="1802" max="1802" width="8.85546875" style="3" customWidth="1"/>
    <col min="1803" max="1803" width="7.7109375" style="3" customWidth="1"/>
    <col min="1804" max="1804" width="11.5703125" style="3" customWidth="1"/>
    <col min="1805" max="1805" width="10.42578125" style="3" customWidth="1"/>
    <col min="1806" max="1806" width="13.140625" style="3" customWidth="1"/>
    <col min="1807" max="2048" width="9.140625" style="3"/>
    <col min="2049" max="2049" width="5.42578125" style="3" customWidth="1"/>
    <col min="2050" max="2051" width="11.7109375" style="3" customWidth="1"/>
    <col min="2052" max="2052" width="5.7109375" style="3" customWidth="1"/>
    <col min="2053" max="2053" width="24.42578125" style="3" customWidth="1"/>
    <col min="2054" max="2054" width="13.42578125" style="3" customWidth="1"/>
    <col min="2055" max="2056" width="6" style="3" customWidth="1"/>
    <col min="2057" max="2057" width="10.42578125" style="3" customWidth="1"/>
    <col min="2058" max="2058" width="8.85546875" style="3" customWidth="1"/>
    <col min="2059" max="2059" width="7.7109375" style="3" customWidth="1"/>
    <col min="2060" max="2060" width="11.5703125" style="3" customWidth="1"/>
    <col min="2061" max="2061" width="10.42578125" style="3" customWidth="1"/>
    <col min="2062" max="2062" width="13.140625" style="3" customWidth="1"/>
    <col min="2063" max="2304" width="9.140625" style="3"/>
    <col min="2305" max="2305" width="5.42578125" style="3" customWidth="1"/>
    <col min="2306" max="2307" width="11.7109375" style="3" customWidth="1"/>
    <col min="2308" max="2308" width="5.7109375" style="3" customWidth="1"/>
    <col min="2309" max="2309" width="24.42578125" style="3" customWidth="1"/>
    <col min="2310" max="2310" width="13.42578125" style="3" customWidth="1"/>
    <col min="2311" max="2312" width="6" style="3" customWidth="1"/>
    <col min="2313" max="2313" width="10.42578125" style="3" customWidth="1"/>
    <col min="2314" max="2314" width="8.85546875" style="3" customWidth="1"/>
    <col min="2315" max="2315" width="7.7109375" style="3" customWidth="1"/>
    <col min="2316" max="2316" width="11.5703125" style="3" customWidth="1"/>
    <col min="2317" max="2317" width="10.42578125" style="3" customWidth="1"/>
    <col min="2318" max="2318" width="13.140625" style="3" customWidth="1"/>
    <col min="2319" max="2560" width="9.140625" style="3"/>
    <col min="2561" max="2561" width="5.42578125" style="3" customWidth="1"/>
    <col min="2562" max="2563" width="11.7109375" style="3" customWidth="1"/>
    <col min="2564" max="2564" width="5.7109375" style="3" customWidth="1"/>
    <col min="2565" max="2565" width="24.42578125" style="3" customWidth="1"/>
    <col min="2566" max="2566" width="13.42578125" style="3" customWidth="1"/>
    <col min="2567" max="2568" width="6" style="3" customWidth="1"/>
    <col min="2569" max="2569" width="10.42578125" style="3" customWidth="1"/>
    <col min="2570" max="2570" width="8.85546875" style="3" customWidth="1"/>
    <col min="2571" max="2571" width="7.7109375" style="3" customWidth="1"/>
    <col min="2572" max="2572" width="11.5703125" style="3" customWidth="1"/>
    <col min="2573" max="2573" width="10.42578125" style="3" customWidth="1"/>
    <col min="2574" max="2574" width="13.140625" style="3" customWidth="1"/>
    <col min="2575" max="2816" width="9.140625" style="3"/>
    <col min="2817" max="2817" width="5.42578125" style="3" customWidth="1"/>
    <col min="2818" max="2819" width="11.7109375" style="3" customWidth="1"/>
    <col min="2820" max="2820" width="5.7109375" style="3" customWidth="1"/>
    <col min="2821" max="2821" width="24.42578125" style="3" customWidth="1"/>
    <col min="2822" max="2822" width="13.42578125" style="3" customWidth="1"/>
    <col min="2823" max="2824" width="6" style="3" customWidth="1"/>
    <col min="2825" max="2825" width="10.42578125" style="3" customWidth="1"/>
    <col min="2826" max="2826" width="8.85546875" style="3" customWidth="1"/>
    <col min="2827" max="2827" width="7.7109375" style="3" customWidth="1"/>
    <col min="2828" max="2828" width="11.5703125" style="3" customWidth="1"/>
    <col min="2829" max="2829" width="10.42578125" style="3" customWidth="1"/>
    <col min="2830" max="2830" width="13.140625" style="3" customWidth="1"/>
    <col min="2831" max="3072" width="9.140625" style="3"/>
    <col min="3073" max="3073" width="5.42578125" style="3" customWidth="1"/>
    <col min="3074" max="3075" width="11.7109375" style="3" customWidth="1"/>
    <col min="3076" max="3076" width="5.7109375" style="3" customWidth="1"/>
    <col min="3077" max="3077" width="24.42578125" style="3" customWidth="1"/>
    <col min="3078" max="3078" width="13.42578125" style="3" customWidth="1"/>
    <col min="3079" max="3080" width="6" style="3" customWidth="1"/>
    <col min="3081" max="3081" width="10.42578125" style="3" customWidth="1"/>
    <col min="3082" max="3082" width="8.85546875" style="3" customWidth="1"/>
    <col min="3083" max="3083" width="7.7109375" style="3" customWidth="1"/>
    <col min="3084" max="3084" width="11.5703125" style="3" customWidth="1"/>
    <col min="3085" max="3085" width="10.42578125" style="3" customWidth="1"/>
    <col min="3086" max="3086" width="13.140625" style="3" customWidth="1"/>
    <col min="3087" max="3328" width="9.140625" style="3"/>
    <col min="3329" max="3329" width="5.42578125" style="3" customWidth="1"/>
    <col min="3330" max="3331" width="11.7109375" style="3" customWidth="1"/>
    <col min="3332" max="3332" width="5.7109375" style="3" customWidth="1"/>
    <col min="3333" max="3333" width="24.42578125" style="3" customWidth="1"/>
    <col min="3334" max="3334" width="13.42578125" style="3" customWidth="1"/>
    <col min="3335" max="3336" width="6" style="3" customWidth="1"/>
    <col min="3337" max="3337" width="10.42578125" style="3" customWidth="1"/>
    <col min="3338" max="3338" width="8.85546875" style="3" customWidth="1"/>
    <col min="3339" max="3339" width="7.7109375" style="3" customWidth="1"/>
    <col min="3340" max="3340" width="11.5703125" style="3" customWidth="1"/>
    <col min="3341" max="3341" width="10.42578125" style="3" customWidth="1"/>
    <col min="3342" max="3342" width="13.140625" style="3" customWidth="1"/>
    <col min="3343" max="3584" width="9.140625" style="3"/>
    <col min="3585" max="3585" width="5.42578125" style="3" customWidth="1"/>
    <col min="3586" max="3587" width="11.7109375" style="3" customWidth="1"/>
    <col min="3588" max="3588" width="5.7109375" style="3" customWidth="1"/>
    <col min="3589" max="3589" width="24.42578125" style="3" customWidth="1"/>
    <col min="3590" max="3590" width="13.42578125" style="3" customWidth="1"/>
    <col min="3591" max="3592" width="6" style="3" customWidth="1"/>
    <col min="3593" max="3593" width="10.42578125" style="3" customWidth="1"/>
    <col min="3594" max="3594" width="8.85546875" style="3" customWidth="1"/>
    <col min="3595" max="3595" width="7.7109375" style="3" customWidth="1"/>
    <col min="3596" max="3596" width="11.5703125" style="3" customWidth="1"/>
    <col min="3597" max="3597" width="10.42578125" style="3" customWidth="1"/>
    <col min="3598" max="3598" width="13.140625" style="3" customWidth="1"/>
    <col min="3599" max="3840" width="9.140625" style="3"/>
    <col min="3841" max="3841" width="5.42578125" style="3" customWidth="1"/>
    <col min="3842" max="3843" width="11.7109375" style="3" customWidth="1"/>
    <col min="3844" max="3844" width="5.7109375" style="3" customWidth="1"/>
    <col min="3845" max="3845" width="24.42578125" style="3" customWidth="1"/>
    <col min="3846" max="3846" width="13.42578125" style="3" customWidth="1"/>
    <col min="3847" max="3848" width="6" style="3" customWidth="1"/>
    <col min="3849" max="3849" width="10.42578125" style="3" customWidth="1"/>
    <col min="3850" max="3850" width="8.85546875" style="3" customWidth="1"/>
    <col min="3851" max="3851" width="7.7109375" style="3" customWidth="1"/>
    <col min="3852" max="3852" width="11.5703125" style="3" customWidth="1"/>
    <col min="3853" max="3853" width="10.42578125" style="3" customWidth="1"/>
    <col min="3854" max="3854" width="13.140625" style="3" customWidth="1"/>
    <col min="3855" max="4096" width="9.140625" style="3"/>
    <col min="4097" max="4097" width="5.42578125" style="3" customWidth="1"/>
    <col min="4098" max="4099" width="11.7109375" style="3" customWidth="1"/>
    <col min="4100" max="4100" width="5.7109375" style="3" customWidth="1"/>
    <col min="4101" max="4101" width="24.42578125" style="3" customWidth="1"/>
    <col min="4102" max="4102" width="13.42578125" style="3" customWidth="1"/>
    <col min="4103" max="4104" width="6" style="3" customWidth="1"/>
    <col min="4105" max="4105" width="10.42578125" style="3" customWidth="1"/>
    <col min="4106" max="4106" width="8.85546875" style="3" customWidth="1"/>
    <col min="4107" max="4107" width="7.7109375" style="3" customWidth="1"/>
    <col min="4108" max="4108" width="11.5703125" style="3" customWidth="1"/>
    <col min="4109" max="4109" width="10.42578125" style="3" customWidth="1"/>
    <col min="4110" max="4110" width="13.140625" style="3" customWidth="1"/>
    <col min="4111" max="4352" width="9.140625" style="3"/>
    <col min="4353" max="4353" width="5.42578125" style="3" customWidth="1"/>
    <col min="4354" max="4355" width="11.7109375" style="3" customWidth="1"/>
    <col min="4356" max="4356" width="5.7109375" style="3" customWidth="1"/>
    <col min="4357" max="4357" width="24.42578125" style="3" customWidth="1"/>
    <col min="4358" max="4358" width="13.42578125" style="3" customWidth="1"/>
    <col min="4359" max="4360" width="6" style="3" customWidth="1"/>
    <col min="4361" max="4361" width="10.42578125" style="3" customWidth="1"/>
    <col min="4362" max="4362" width="8.85546875" style="3" customWidth="1"/>
    <col min="4363" max="4363" width="7.7109375" style="3" customWidth="1"/>
    <col min="4364" max="4364" width="11.5703125" style="3" customWidth="1"/>
    <col min="4365" max="4365" width="10.42578125" style="3" customWidth="1"/>
    <col min="4366" max="4366" width="13.140625" style="3" customWidth="1"/>
    <col min="4367" max="4608" width="9.140625" style="3"/>
    <col min="4609" max="4609" width="5.42578125" style="3" customWidth="1"/>
    <col min="4610" max="4611" width="11.7109375" style="3" customWidth="1"/>
    <col min="4612" max="4612" width="5.7109375" style="3" customWidth="1"/>
    <col min="4613" max="4613" width="24.42578125" style="3" customWidth="1"/>
    <col min="4614" max="4614" width="13.42578125" style="3" customWidth="1"/>
    <col min="4615" max="4616" width="6" style="3" customWidth="1"/>
    <col min="4617" max="4617" width="10.42578125" style="3" customWidth="1"/>
    <col min="4618" max="4618" width="8.85546875" style="3" customWidth="1"/>
    <col min="4619" max="4619" width="7.7109375" style="3" customWidth="1"/>
    <col min="4620" max="4620" width="11.5703125" style="3" customWidth="1"/>
    <col min="4621" max="4621" width="10.42578125" style="3" customWidth="1"/>
    <col min="4622" max="4622" width="13.140625" style="3" customWidth="1"/>
    <col min="4623" max="4864" width="9.140625" style="3"/>
    <col min="4865" max="4865" width="5.42578125" style="3" customWidth="1"/>
    <col min="4866" max="4867" width="11.7109375" style="3" customWidth="1"/>
    <col min="4868" max="4868" width="5.7109375" style="3" customWidth="1"/>
    <col min="4869" max="4869" width="24.42578125" style="3" customWidth="1"/>
    <col min="4870" max="4870" width="13.42578125" style="3" customWidth="1"/>
    <col min="4871" max="4872" width="6" style="3" customWidth="1"/>
    <col min="4873" max="4873" width="10.42578125" style="3" customWidth="1"/>
    <col min="4874" max="4874" width="8.85546875" style="3" customWidth="1"/>
    <col min="4875" max="4875" width="7.7109375" style="3" customWidth="1"/>
    <col min="4876" max="4876" width="11.5703125" style="3" customWidth="1"/>
    <col min="4877" max="4877" width="10.42578125" style="3" customWidth="1"/>
    <col min="4878" max="4878" width="13.140625" style="3" customWidth="1"/>
    <col min="4879" max="5120" width="9.140625" style="3"/>
    <col min="5121" max="5121" width="5.42578125" style="3" customWidth="1"/>
    <col min="5122" max="5123" width="11.7109375" style="3" customWidth="1"/>
    <col min="5124" max="5124" width="5.7109375" style="3" customWidth="1"/>
    <col min="5125" max="5125" width="24.42578125" style="3" customWidth="1"/>
    <col min="5126" max="5126" width="13.42578125" style="3" customWidth="1"/>
    <col min="5127" max="5128" width="6" style="3" customWidth="1"/>
    <col min="5129" max="5129" width="10.42578125" style="3" customWidth="1"/>
    <col min="5130" max="5130" width="8.85546875" style="3" customWidth="1"/>
    <col min="5131" max="5131" width="7.7109375" style="3" customWidth="1"/>
    <col min="5132" max="5132" width="11.5703125" style="3" customWidth="1"/>
    <col min="5133" max="5133" width="10.42578125" style="3" customWidth="1"/>
    <col min="5134" max="5134" width="13.140625" style="3" customWidth="1"/>
    <col min="5135" max="5376" width="9.140625" style="3"/>
    <col min="5377" max="5377" width="5.42578125" style="3" customWidth="1"/>
    <col min="5378" max="5379" width="11.7109375" style="3" customWidth="1"/>
    <col min="5380" max="5380" width="5.7109375" style="3" customWidth="1"/>
    <col min="5381" max="5381" width="24.42578125" style="3" customWidth="1"/>
    <col min="5382" max="5382" width="13.42578125" style="3" customWidth="1"/>
    <col min="5383" max="5384" width="6" style="3" customWidth="1"/>
    <col min="5385" max="5385" width="10.42578125" style="3" customWidth="1"/>
    <col min="5386" max="5386" width="8.85546875" style="3" customWidth="1"/>
    <col min="5387" max="5387" width="7.7109375" style="3" customWidth="1"/>
    <col min="5388" max="5388" width="11.5703125" style="3" customWidth="1"/>
    <col min="5389" max="5389" width="10.42578125" style="3" customWidth="1"/>
    <col min="5390" max="5390" width="13.140625" style="3" customWidth="1"/>
    <col min="5391" max="5632" width="9.140625" style="3"/>
    <col min="5633" max="5633" width="5.42578125" style="3" customWidth="1"/>
    <col min="5634" max="5635" width="11.7109375" style="3" customWidth="1"/>
    <col min="5636" max="5636" width="5.7109375" style="3" customWidth="1"/>
    <col min="5637" max="5637" width="24.42578125" style="3" customWidth="1"/>
    <col min="5638" max="5638" width="13.42578125" style="3" customWidth="1"/>
    <col min="5639" max="5640" width="6" style="3" customWidth="1"/>
    <col min="5641" max="5641" width="10.42578125" style="3" customWidth="1"/>
    <col min="5642" max="5642" width="8.85546875" style="3" customWidth="1"/>
    <col min="5643" max="5643" width="7.7109375" style="3" customWidth="1"/>
    <col min="5644" max="5644" width="11.5703125" style="3" customWidth="1"/>
    <col min="5645" max="5645" width="10.42578125" style="3" customWidth="1"/>
    <col min="5646" max="5646" width="13.140625" style="3" customWidth="1"/>
    <col min="5647" max="5888" width="9.140625" style="3"/>
    <col min="5889" max="5889" width="5.42578125" style="3" customWidth="1"/>
    <col min="5890" max="5891" width="11.7109375" style="3" customWidth="1"/>
    <col min="5892" max="5892" width="5.7109375" style="3" customWidth="1"/>
    <col min="5893" max="5893" width="24.42578125" style="3" customWidth="1"/>
    <col min="5894" max="5894" width="13.42578125" style="3" customWidth="1"/>
    <col min="5895" max="5896" width="6" style="3" customWidth="1"/>
    <col min="5897" max="5897" width="10.42578125" style="3" customWidth="1"/>
    <col min="5898" max="5898" width="8.85546875" style="3" customWidth="1"/>
    <col min="5899" max="5899" width="7.7109375" style="3" customWidth="1"/>
    <col min="5900" max="5900" width="11.5703125" style="3" customWidth="1"/>
    <col min="5901" max="5901" width="10.42578125" style="3" customWidth="1"/>
    <col min="5902" max="5902" width="13.140625" style="3" customWidth="1"/>
    <col min="5903" max="6144" width="9.140625" style="3"/>
    <col min="6145" max="6145" width="5.42578125" style="3" customWidth="1"/>
    <col min="6146" max="6147" width="11.7109375" style="3" customWidth="1"/>
    <col min="6148" max="6148" width="5.7109375" style="3" customWidth="1"/>
    <col min="6149" max="6149" width="24.42578125" style="3" customWidth="1"/>
    <col min="6150" max="6150" width="13.42578125" style="3" customWidth="1"/>
    <col min="6151" max="6152" width="6" style="3" customWidth="1"/>
    <col min="6153" max="6153" width="10.42578125" style="3" customWidth="1"/>
    <col min="6154" max="6154" width="8.85546875" style="3" customWidth="1"/>
    <col min="6155" max="6155" width="7.7109375" style="3" customWidth="1"/>
    <col min="6156" max="6156" width="11.5703125" style="3" customWidth="1"/>
    <col min="6157" max="6157" width="10.42578125" style="3" customWidth="1"/>
    <col min="6158" max="6158" width="13.140625" style="3" customWidth="1"/>
    <col min="6159" max="6400" width="9.140625" style="3"/>
    <col min="6401" max="6401" width="5.42578125" style="3" customWidth="1"/>
    <col min="6402" max="6403" width="11.7109375" style="3" customWidth="1"/>
    <col min="6404" max="6404" width="5.7109375" style="3" customWidth="1"/>
    <col min="6405" max="6405" width="24.42578125" style="3" customWidth="1"/>
    <col min="6406" max="6406" width="13.42578125" style="3" customWidth="1"/>
    <col min="6407" max="6408" width="6" style="3" customWidth="1"/>
    <col min="6409" max="6409" width="10.42578125" style="3" customWidth="1"/>
    <col min="6410" max="6410" width="8.85546875" style="3" customWidth="1"/>
    <col min="6411" max="6411" width="7.7109375" style="3" customWidth="1"/>
    <col min="6412" max="6412" width="11.5703125" style="3" customWidth="1"/>
    <col min="6413" max="6413" width="10.42578125" style="3" customWidth="1"/>
    <col min="6414" max="6414" width="13.140625" style="3" customWidth="1"/>
    <col min="6415" max="6656" width="9.140625" style="3"/>
    <col min="6657" max="6657" width="5.42578125" style="3" customWidth="1"/>
    <col min="6658" max="6659" width="11.7109375" style="3" customWidth="1"/>
    <col min="6660" max="6660" width="5.7109375" style="3" customWidth="1"/>
    <col min="6661" max="6661" width="24.42578125" style="3" customWidth="1"/>
    <col min="6662" max="6662" width="13.42578125" style="3" customWidth="1"/>
    <col min="6663" max="6664" width="6" style="3" customWidth="1"/>
    <col min="6665" max="6665" width="10.42578125" style="3" customWidth="1"/>
    <col min="6666" max="6666" width="8.85546875" style="3" customWidth="1"/>
    <col min="6667" max="6667" width="7.7109375" style="3" customWidth="1"/>
    <col min="6668" max="6668" width="11.5703125" style="3" customWidth="1"/>
    <col min="6669" max="6669" width="10.42578125" style="3" customWidth="1"/>
    <col min="6670" max="6670" width="13.140625" style="3" customWidth="1"/>
    <col min="6671" max="6912" width="9.140625" style="3"/>
    <col min="6913" max="6913" width="5.42578125" style="3" customWidth="1"/>
    <col min="6914" max="6915" width="11.7109375" style="3" customWidth="1"/>
    <col min="6916" max="6916" width="5.7109375" style="3" customWidth="1"/>
    <col min="6917" max="6917" width="24.42578125" style="3" customWidth="1"/>
    <col min="6918" max="6918" width="13.42578125" style="3" customWidth="1"/>
    <col min="6919" max="6920" width="6" style="3" customWidth="1"/>
    <col min="6921" max="6921" width="10.42578125" style="3" customWidth="1"/>
    <col min="6922" max="6922" width="8.85546875" style="3" customWidth="1"/>
    <col min="6923" max="6923" width="7.7109375" style="3" customWidth="1"/>
    <col min="6924" max="6924" width="11.5703125" style="3" customWidth="1"/>
    <col min="6925" max="6925" width="10.42578125" style="3" customWidth="1"/>
    <col min="6926" max="6926" width="13.140625" style="3" customWidth="1"/>
    <col min="6927" max="7168" width="9.140625" style="3"/>
    <col min="7169" max="7169" width="5.42578125" style="3" customWidth="1"/>
    <col min="7170" max="7171" width="11.7109375" style="3" customWidth="1"/>
    <col min="7172" max="7172" width="5.7109375" style="3" customWidth="1"/>
    <col min="7173" max="7173" width="24.42578125" style="3" customWidth="1"/>
    <col min="7174" max="7174" width="13.42578125" style="3" customWidth="1"/>
    <col min="7175" max="7176" width="6" style="3" customWidth="1"/>
    <col min="7177" max="7177" width="10.42578125" style="3" customWidth="1"/>
    <col min="7178" max="7178" width="8.85546875" style="3" customWidth="1"/>
    <col min="7179" max="7179" width="7.7109375" style="3" customWidth="1"/>
    <col min="7180" max="7180" width="11.5703125" style="3" customWidth="1"/>
    <col min="7181" max="7181" width="10.42578125" style="3" customWidth="1"/>
    <col min="7182" max="7182" width="13.140625" style="3" customWidth="1"/>
    <col min="7183" max="7424" width="9.140625" style="3"/>
    <col min="7425" max="7425" width="5.42578125" style="3" customWidth="1"/>
    <col min="7426" max="7427" width="11.7109375" style="3" customWidth="1"/>
    <col min="7428" max="7428" width="5.7109375" style="3" customWidth="1"/>
    <col min="7429" max="7429" width="24.42578125" style="3" customWidth="1"/>
    <col min="7430" max="7430" width="13.42578125" style="3" customWidth="1"/>
    <col min="7431" max="7432" width="6" style="3" customWidth="1"/>
    <col min="7433" max="7433" width="10.42578125" style="3" customWidth="1"/>
    <col min="7434" max="7434" width="8.85546875" style="3" customWidth="1"/>
    <col min="7435" max="7435" width="7.7109375" style="3" customWidth="1"/>
    <col min="7436" max="7436" width="11.5703125" style="3" customWidth="1"/>
    <col min="7437" max="7437" width="10.42578125" style="3" customWidth="1"/>
    <col min="7438" max="7438" width="13.140625" style="3" customWidth="1"/>
    <col min="7439" max="7680" width="9.140625" style="3"/>
    <col min="7681" max="7681" width="5.42578125" style="3" customWidth="1"/>
    <col min="7682" max="7683" width="11.7109375" style="3" customWidth="1"/>
    <col min="7684" max="7684" width="5.7109375" style="3" customWidth="1"/>
    <col min="7685" max="7685" width="24.42578125" style="3" customWidth="1"/>
    <col min="7686" max="7686" width="13.42578125" style="3" customWidth="1"/>
    <col min="7687" max="7688" width="6" style="3" customWidth="1"/>
    <col min="7689" max="7689" width="10.42578125" style="3" customWidth="1"/>
    <col min="7690" max="7690" width="8.85546875" style="3" customWidth="1"/>
    <col min="7691" max="7691" width="7.7109375" style="3" customWidth="1"/>
    <col min="7692" max="7692" width="11.5703125" style="3" customWidth="1"/>
    <col min="7693" max="7693" width="10.42578125" style="3" customWidth="1"/>
    <col min="7694" max="7694" width="13.140625" style="3" customWidth="1"/>
    <col min="7695" max="7936" width="9.140625" style="3"/>
    <col min="7937" max="7937" width="5.42578125" style="3" customWidth="1"/>
    <col min="7938" max="7939" width="11.7109375" style="3" customWidth="1"/>
    <col min="7940" max="7940" width="5.7109375" style="3" customWidth="1"/>
    <col min="7941" max="7941" width="24.42578125" style="3" customWidth="1"/>
    <col min="7942" max="7942" width="13.42578125" style="3" customWidth="1"/>
    <col min="7943" max="7944" width="6" style="3" customWidth="1"/>
    <col min="7945" max="7945" width="10.42578125" style="3" customWidth="1"/>
    <col min="7946" max="7946" width="8.85546875" style="3" customWidth="1"/>
    <col min="7947" max="7947" width="7.7109375" style="3" customWidth="1"/>
    <col min="7948" max="7948" width="11.5703125" style="3" customWidth="1"/>
    <col min="7949" max="7949" width="10.42578125" style="3" customWidth="1"/>
    <col min="7950" max="7950" width="13.140625" style="3" customWidth="1"/>
    <col min="7951" max="8192" width="9.140625" style="3"/>
    <col min="8193" max="8193" width="5.42578125" style="3" customWidth="1"/>
    <col min="8194" max="8195" width="11.7109375" style="3" customWidth="1"/>
    <col min="8196" max="8196" width="5.7109375" style="3" customWidth="1"/>
    <col min="8197" max="8197" width="24.42578125" style="3" customWidth="1"/>
    <col min="8198" max="8198" width="13.42578125" style="3" customWidth="1"/>
    <col min="8199" max="8200" width="6" style="3" customWidth="1"/>
    <col min="8201" max="8201" width="10.42578125" style="3" customWidth="1"/>
    <col min="8202" max="8202" width="8.85546875" style="3" customWidth="1"/>
    <col min="8203" max="8203" width="7.7109375" style="3" customWidth="1"/>
    <col min="8204" max="8204" width="11.5703125" style="3" customWidth="1"/>
    <col min="8205" max="8205" width="10.42578125" style="3" customWidth="1"/>
    <col min="8206" max="8206" width="13.140625" style="3" customWidth="1"/>
    <col min="8207" max="8448" width="9.140625" style="3"/>
    <col min="8449" max="8449" width="5.42578125" style="3" customWidth="1"/>
    <col min="8450" max="8451" width="11.7109375" style="3" customWidth="1"/>
    <col min="8452" max="8452" width="5.7109375" style="3" customWidth="1"/>
    <col min="8453" max="8453" width="24.42578125" style="3" customWidth="1"/>
    <col min="8454" max="8454" width="13.42578125" style="3" customWidth="1"/>
    <col min="8455" max="8456" width="6" style="3" customWidth="1"/>
    <col min="8457" max="8457" width="10.42578125" style="3" customWidth="1"/>
    <col min="8458" max="8458" width="8.85546875" style="3" customWidth="1"/>
    <col min="8459" max="8459" width="7.7109375" style="3" customWidth="1"/>
    <col min="8460" max="8460" width="11.5703125" style="3" customWidth="1"/>
    <col min="8461" max="8461" width="10.42578125" style="3" customWidth="1"/>
    <col min="8462" max="8462" width="13.140625" style="3" customWidth="1"/>
    <col min="8463" max="8704" width="9.140625" style="3"/>
    <col min="8705" max="8705" width="5.42578125" style="3" customWidth="1"/>
    <col min="8706" max="8707" width="11.7109375" style="3" customWidth="1"/>
    <col min="8708" max="8708" width="5.7109375" style="3" customWidth="1"/>
    <col min="8709" max="8709" width="24.42578125" style="3" customWidth="1"/>
    <col min="8710" max="8710" width="13.42578125" style="3" customWidth="1"/>
    <col min="8711" max="8712" width="6" style="3" customWidth="1"/>
    <col min="8713" max="8713" width="10.42578125" style="3" customWidth="1"/>
    <col min="8714" max="8714" width="8.85546875" style="3" customWidth="1"/>
    <col min="8715" max="8715" width="7.7109375" style="3" customWidth="1"/>
    <col min="8716" max="8716" width="11.5703125" style="3" customWidth="1"/>
    <col min="8717" max="8717" width="10.42578125" style="3" customWidth="1"/>
    <col min="8718" max="8718" width="13.140625" style="3" customWidth="1"/>
    <col min="8719" max="8960" width="9.140625" style="3"/>
    <col min="8961" max="8961" width="5.42578125" style="3" customWidth="1"/>
    <col min="8962" max="8963" width="11.7109375" style="3" customWidth="1"/>
    <col min="8964" max="8964" width="5.7109375" style="3" customWidth="1"/>
    <col min="8965" max="8965" width="24.42578125" style="3" customWidth="1"/>
    <col min="8966" max="8966" width="13.42578125" style="3" customWidth="1"/>
    <col min="8967" max="8968" width="6" style="3" customWidth="1"/>
    <col min="8969" max="8969" width="10.42578125" style="3" customWidth="1"/>
    <col min="8970" max="8970" width="8.85546875" style="3" customWidth="1"/>
    <col min="8971" max="8971" width="7.7109375" style="3" customWidth="1"/>
    <col min="8972" max="8972" width="11.5703125" style="3" customWidth="1"/>
    <col min="8973" max="8973" width="10.42578125" style="3" customWidth="1"/>
    <col min="8974" max="8974" width="13.140625" style="3" customWidth="1"/>
    <col min="8975" max="9216" width="9.140625" style="3"/>
    <col min="9217" max="9217" width="5.42578125" style="3" customWidth="1"/>
    <col min="9218" max="9219" width="11.7109375" style="3" customWidth="1"/>
    <col min="9220" max="9220" width="5.7109375" style="3" customWidth="1"/>
    <col min="9221" max="9221" width="24.42578125" style="3" customWidth="1"/>
    <col min="9222" max="9222" width="13.42578125" style="3" customWidth="1"/>
    <col min="9223" max="9224" width="6" style="3" customWidth="1"/>
    <col min="9225" max="9225" width="10.42578125" style="3" customWidth="1"/>
    <col min="9226" max="9226" width="8.85546875" style="3" customWidth="1"/>
    <col min="9227" max="9227" width="7.7109375" style="3" customWidth="1"/>
    <col min="9228" max="9228" width="11.5703125" style="3" customWidth="1"/>
    <col min="9229" max="9229" width="10.42578125" style="3" customWidth="1"/>
    <col min="9230" max="9230" width="13.140625" style="3" customWidth="1"/>
    <col min="9231" max="9472" width="9.140625" style="3"/>
    <col min="9473" max="9473" width="5.42578125" style="3" customWidth="1"/>
    <col min="9474" max="9475" width="11.7109375" style="3" customWidth="1"/>
    <col min="9476" max="9476" width="5.7109375" style="3" customWidth="1"/>
    <col min="9477" max="9477" width="24.42578125" style="3" customWidth="1"/>
    <col min="9478" max="9478" width="13.42578125" style="3" customWidth="1"/>
    <col min="9479" max="9480" width="6" style="3" customWidth="1"/>
    <col min="9481" max="9481" width="10.42578125" style="3" customWidth="1"/>
    <col min="9482" max="9482" width="8.85546875" style="3" customWidth="1"/>
    <col min="9483" max="9483" width="7.7109375" style="3" customWidth="1"/>
    <col min="9484" max="9484" width="11.5703125" style="3" customWidth="1"/>
    <col min="9485" max="9485" width="10.42578125" style="3" customWidth="1"/>
    <col min="9486" max="9486" width="13.140625" style="3" customWidth="1"/>
    <col min="9487" max="9728" width="9.140625" style="3"/>
    <col min="9729" max="9729" width="5.42578125" style="3" customWidth="1"/>
    <col min="9730" max="9731" width="11.7109375" style="3" customWidth="1"/>
    <col min="9732" max="9732" width="5.7109375" style="3" customWidth="1"/>
    <col min="9733" max="9733" width="24.42578125" style="3" customWidth="1"/>
    <col min="9734" max="9734" width="13.42578125" style="3" customWidth="1"/>
    <col min="9735" max="9736" width="6" style="3" customWidth="1"/>
    <col min="9737" max="9737" width="10.42578125" style="3" customWidth="1"/>
    <col min="9738" max="9738" width="8.85546875" style="3" customWidth="1"/>
    <col min="9739" max="9739" width="7.7109375" style="3" customWidth="1"/>
    <col min="9740" max="9740" width="11.5703125" style="3" customWidth="1"/>
    <col min="9741" max="9741" width="10.42578125" style="3" customWidth="1"/>
    <col min="9742" max="9742" width="13.140625" style="3" customWidth="1"/>
    <col min="9743" max="9984" width="9.140625" style="3"/>
    <col min="9985" max="9985" width="5.42578125" style="3" customWidth="1"/>
    <col min="9986" max="9987" width="11.7109375" style="3" customWidth="1"/>
    <col min="9988" max="9988" width="5.7109375" style="3" customWidth="1"/>
    <col min="9989" max="9989" width="24.42578125" style="3" customWidth="1"/>
    <col min="9990" max="9990" width="13.42578125" style="3" customWidth="1"/>
    <col min="9991" max="9992" width="6" style="3" customWidth="1"/>
    <col min="9993" max="9993" width="10.42578125" style="3" customWidth="1"/>
    <col min="9994" max="9994" width="8.85546875" style="3" customWidth="1"/>
    <col min="9995" max="9995" width="7.7109375" style="3" customWidth="1"/>
    <col min="9996" max="9996" width="11.5703125" style="3" customWidth="1"/>
    <col min="9997" max="9997" width="10.42578125" style="3" customWidth="1"/>
    <col min="9998" max="9998" width="13.140625" style="3" customWidth="1"/>
    <col min="9999" max="10240" width="9.140625" style="3"/>
    <col min="10241" max="10241" width="5.42578125" style="3" customWidth="1"/>
    <col min="10242" max="10243" width="11.7109375" style="3" customWidth="1"/>
    <col min="10244" max="10244" width="5.7109375" style="3" customWidth="1"/>
    <col min="10245" max="10245" width="24.42578125" style="3" customWidth="1"/>
    <col min="10246" max="10246" width="13.42578125" style="3" customWidth="1"/>
    <col min="10247" max="10248" width="6" style="3" customWidth="1"/>
    <col min="10249" max="10249" width="10.42578125" style="3" customWidth="1"/>
    <col min="10250" max="10250" width="8.85546875" style="3" customWidth="1"/>
    <col min="10251" max="10251" width="7.7109375" style="3" customWidth="1"/>
    <col min="10252" max="10252" width="11.5703125" style="3" customWidth="1"/>
    <col min="10253" max="10253" width="10.42578125" style="3" customWidth="1"/>
    <col min="10254" max="10254" width="13.140625" style="3" customWidth="1"/>
    <col min="10255" max="10496" width="9.140625" style="3"/>
    <col min="10497" max="10497" width="5.42578125" style="3" customWidth="1"/>
    <col min="10498" max="10499" width="11.7109375" style="3" customWidth="1"/>
    <col min="10500" max="10500" width="5.7109375" style="3" customWidth="1"/>
    <col min="10501" max="10501" width="24.42578125" style="3" customWidth="1"/>
    <col min="10502" max="10502" width="13.42578125" style="3" customWidth="1"/>
    <col min="10503" max="10504" width="6" style="3" customWidth="1"/>
    <col min="10505" max="10505" width="10.42578125" style="3" customWidth="1"/>
    <col min="10506" max="10506" width="8.85546875" style="3" customWidth="1"/>
    <col min="10507" max="10507" width="7.7109375" style="3" customWidth="1"/>
    <col min="10508" max="10508" width="11.5703125" style="3" customWidth="1"/>
    <col min="10509" max="10509" width="10.42578125" style="3" customWidth="1"/>
    <col min="10510" max="10510" width="13.140625" style="3" customWidth="1"/>
    <col min="10511" max="10752" width="9.140625" style="3"/>
    <col min="10753" max="10753" width="5.42578125" style="3" customWidth="1"/>
    <col min="10754" max="10755" width="11.7109375" style="3" customWidth="1"/>
    <col min="10756" max="10756" width="5.7109375" style="3" customWidth="1"/>
    <col min="10757" max="10757" width="24.42578125" style="3" customWidth="1"/>
    <col min="10758" max="10758" width="13.42578125" style="3" customWidth="1"/>
    <col min="10759" max="10760" width="6" style="3" customWidth="1"/>
    <col min="10761" max="10761" width="10.42578125" style="3" customWidth="1"/>
    <col min="10762" max="10762" width="8.85546875" style="3" customWidth="1"/>
    <col min="10763" max="10763" width="7.7109375" style="3" customWidth="1"/>
    <col min="10764" max="10764" width="11.5703125" style="3" customWidth="1"/>
    <col min="10765" max="10765" width="10.42578125" style="3" customWidth="1"/>
    <col min="10766" max="10766" width="13.140625" style="3" customWidth="1"/>
    <col min="10767" max="11008" width="9.140625" style="3"/>
    <col min="11009" max="11009" width="5.42578125" style="3" customWidth="1"/>
    <col min="11010" max="11011" width="11.7109375" style="3" customWidth="1"/>
    <col min="11012" max="11012" width="5.7109375" style="3" customWidth="1"/>
    <col min="11013" max="11013" width="24.42578125" style="3" customWidth="1"/>
    <col min="11014" max="11014" width="13.42578125" style="3" customWidth="1"/>
    <col min="11015" max="11016" width="6" style="3" customWidth="1"/>
    <col min="11017" max="11017" width="10.42578125" style="3" customWidth="1"/>
    <col min="11018" max="11018" width="8.85546875" style="3" customWidth="1"/>
    <col min="11019" max="11019" width="7.7109375" style="3" customWidth="1"/>
    <col min="11020" max="11020" width="11.5703125" style="3" customWidth="1"/>
    <col min="11021" max="11021" width="10.42578125" style="3" customWidth="1"/>
    <col min="11022" max="11022" width="13.140625" style="3" customWidth="1"/>
    <col min="11023" max="11264" width="9.140625" style="3"/>
    <col min="11265" max="11265" width="5.42578125" style="3" customWidth="1"/>
    <col min="11266" max="11267" width="11.7109375" style="3" customWidth="1"/>
    <col min="11268" max="11268" width="5.7109375" style="3" customWidth="1"/>
    <col min="11269" max="11269" width="24.42578125" style="3" customWidth="1"/>
    <col min="11270" max="11270" width="13.42578125" style="3" customWidth="1"/>
    <col min="11271" max="11272" width="6" style="3" customWidth="1"/>
    <col min="11273" max="11273" width="10.42578125" style="3" customWidth="1"/>
    <col min="11274" max="11274" width="8.85546875" style="3" customWidth="1"/>
    <col min="11275" max="11275" width="7.7109375" style="3" customWidth="1"/>
    <col min="11276" max="11276" width="11.5703125" style="3" customWidth="1"/>
    <col min="11277" max="11277" width="10.42578125" style="3" customWidth="1"/>
    <col min="11278" max="11278" width="13.140625" style="3" customWidth="1"/>
    <col min="11279" max="11520" width="9.140625" style="3"/>
    <col min="11521" max="11521" width="5.42578125" style="3" customWidth="1"/>
    <col min="11522" max="11523" width="11.7109375" style="3" customWidth="1"/>
    <col min="11524" max="11524" width="5.7109375" style="3" customWidth="1"/>
    <col min="11525" max="11525" width="24.42578125" style="3" customWidth="1"/>
    <col min="11526" max="11526" width="13.42578125" style="3" customWidth="1"/>
    <col min="11527" max="11528" width="6" style="3" customWidth="1"/>
    <col min="11529" max="11529" width="10.42578125" style="3" customWidth="1"/>
    <col min="11530" max="11530" width="8.85546875" style="3" customWidth="1"/>
    <col min="11531" max="11531" width="7.7109375" style="3" customWidth="1"/>
    <col min="11532" max="11532" width="11.5703125" style="3" customWidth="1"/>
    <col min="11533" max="11533" width="10.42578125" style="3" customWidth="1"/>
    <col min="11534" max="11534" width="13.140625" style="3" customWidth="1"/>
    <col min="11535" max="11776" width="9.140625" style="3"/>
    <col min="11777" max="11777" width="5.42578125" style="3" customWidth="1"/>
    <col min="11778" max="11779" width="11.7109375" style="3" customWidth="1"/>
    <col min="11780" max="11780" width="5.7109375" style="3" customWidth="1"/>
    <col min="11781" max="11781" width="24.42578125" style="3" customWidth="1"/>
    <col min="11782" max="11782" width="13.42578125" style="3" customWidth="1"/>
    <col min="11783" max="11784" width="6" style="3" customWidth="1"/>
    <col min="11785" max="11785" width="10.42578125" style="3" customWidth="1"/>
    <col min="11786" max="11786" width="8.85546875" style="3" customWidth="1"/>
    <col min="11787" max="11787" width="7.7109375" style="3" customWidth="1"/>
    <col min="11788" max="11788" width="11.5703125" style="3" customWidth="1"/>
    <col min="11789" max="11789" width="10.42578125" style="3" customWidth="1"/>
    <col min="11790" max="11790" width="13.140625" style="3" customWidth="1"/>
    <col min="11791" max="12032" width="9.140625" style="3"/>
    <col min="12033" max="12033" width="5.42578125" style="3" customWidth="1"/>
    <col min="12034" max="12035" width="11.7109375" style="3" customWidth="1"/>
    <col min="12036" max="12036" width="5.7109375" style="3" customWidth="1"/>
    <col min="12037" max="12037" width="24.42578125" style="3" customWidth="1"/>
    <col min="12038" max="12038" width="13.42578125" style="3" customWidth="1"/>
    <col min="12039" max="12040" width="6" style="3" customWidth="1"/>
    <col min="12041" max="12041" width="10.42578125" style="3" customWidth="1"/>
    <col min="12042" max="12042" width="8.85546875" style="3" customWidth="1"/>
    <col min="12043" max="12043" width="7.7109375" style="3" customWidth="1"/>
    <col min="12044" max="12044" width="11.5703125" style="3" customWidth="1"/>
    <col min="12045" max="12045" width="10.42578125" style="3" customWidth="1"/>
    <col min="12046" max="12046" width="13.140625" style="3" customWidth="1"/>
    <col min="12047" max="12288" width="9.140625" style="3"/>
    <col min="12289" max="12289" width="5.42578125" style="3" customWidth="1"/>
    <col min="12290" max="12291" width="11.7109375" style="3" customWidth="1"/>
    <col min="12292" max="12292" width="5.7109375" style="3" customWidth="1"/>
    <col min="12293" max="12293" width="24.42578125" style="3" customWidth="1"/>
    <col min="12294" max="12294" width="13.42578125" style="3" customWidth="1"/>
    <col min="12295" max="12296" width="6" style="3" customWidth="1"/>
    <col min="12297" max="12297" width="10.42578125" style="3" customWidth="1"/>
    <col min="12298" max="12298" width="8.85546875" style="3" customWidth="1"/>
    <col min="12299" max="12299" width="7.7109375" style="3" customWidth="1"/>
    <col min="12300" max="12300" width="11.5703125" style="3" customWidth="1"/>
    <col min="12301" max="12301" width="10.42578125" style="3" customWidth="1"/>
    <col min="12302" max="12302" width="13.140625" style="3" customWidth="1"/>
    <col min="12303" max="12544" width="9.140625" style="3"/>
    <col min="12545" max="12545" width="5.42578125" style="3" customWidth="1"/>
    <col min="12546" max="12547" width="11.7109375" style="3" customWidth="1"/>
    <col min="12548" max="12548" width="5.7109375" style="3" customWidth="1"/>
    <col min="12549" max="12549" width="24.42578125" style="3" customWidth="1"/>
    <col min="12550" max="12550" width="13.42578125" style="3" customWidth="1"/>
    <col min="12551" max="12552" width="6" style="3" customWidth="1"/>
    <col min="12553" max="12553" width="10.42578125" style="3" customWidth="1"/>
    <col min="12554" max="12554" width="8.85546875" style="3" customWidth="1"/>
    <col min="12555" max="12555" width="7.7109375" style="3" customWidth="1"/>
    <col min="12556" max="12556" width="11.5703125" style="3" customWidth="1"/>
    <col min="12557" max="12557" width="10.42578125" style="3" customWidth="1"/>
    <col min="12558" max="12558" width="13.140625" style="3" customWidth="1"/>
    <col min="12559" max="12800" width="9.140625" style="3"/>
    <col min="12801" max="12801" width="5.42578125" style="3" customWidth="1"/>
    <col min="12802" max="12803" width="11.7109375" style="3" customWidth="1"/>
    <col min="12804" max="12804" width="5.7109375" style="3" customWidth="1"/>
    <col min="12805" max="12805" width="24.42578125" style="3" customWidth="1"/>
    <col min="12806" max="12806" width="13.42578125" style="3" customWidth="1"/>
    <col min="12807" max="12808" width="6" style="3" customWidth="1"/>
    <col min="12809" max="12809" width="10.42578125" style="3" customWidth="1"/>
    <col min="12810" max="12810" width="8.85546875" style="3" customWidth="1"/>
    <col min="12811" max="12811" width="7.7109375" style="3" customWidth="1"/>
    <col min="12812" max="12812" width="11.5703125" style="3" customWidth="1"/>
    <col min="12813" max="12813" width="10.42578125" style="3" customWidth="1"/>
    <col min="12814" max="12814" width="13.140625" style="3" customWidth="1"/>
    <col min="12815" max="13056" width="9.140625" style="3"/>
    <col min="13057" max="13057" width="5.42578125" style="3" customWidth="1"/>
    <col min="13058" max="13059" width="11.7109375" style="3" customWidth="1"/>
    <col min="13060" max="13060" width="5.7109375" style="3" customWidth="1"/>
    <col min="13061" max="13061" width="24.42578125" style="3" customWidth="1"/>
    <col min="13062" max="13062" width="13.42578125" style="3" customWidth="1"/>
    <col min="13063" max="13064" width="6" style="3" customWidth="1"/>
    <col min="13065" max="13065" width="10.42578125" style="3" customWidth="1"/>
    <col min="13066" max="13066" width="8.85546875" style="3" customWidth="1"/>
    <col min="13067" max="13067" width="7.7109375" style="3" customWidth="1"/>
    <col min="13068" max="13068" width="11.5703125" style="3" customWidth="1"/>
    <col min="13069" max="13069" width="10.42578125" style="3" customWidth="1"/>
    <col min="13070" max="13070" width="13.140625" style="3" customWidth="1"/>
    <col min="13071" max="13312" width="9.140625" style="3"/>
    <col min="13313" max="13313" width="5.42578125" style="3" customWidth="1"/>
    <col min="13314" max="13315" width="11.7109375" style="3" customWidth="1"/>
    <col min="13316" max="13316" width="5.7109375" style="3" customWidth="1"/>
    <col min="13317" max="13317" width="24.42578125" style="3" customWidth="1"/>
    <col min="13318" max="13318" width="13.42578125" style="3" customWidth="1"/>
    <col min="13319" max="13320" width="6" style="3" customWidth="1"/>
    <col min="13321" max="13321" width="10.42578125" style="3" customWidth="1"/>
    <col min="13322" max="13322" width="8.85546875" style="3" customWidth="1"/>
    <col min="13323" max="13323" width="7.7109375" style="3" customWidth="1"/>
    <col min="13324" max="13324" width="11.5703125" style="3" customWidth="1"/>
    <col min="13325" max="13325" width="10.42578125" style="3" customWidth="1"/>
    <col min="13326" max="13326" width="13.140625" style="3" customWidth="1"/>
    <col min="13327" max="13568" width="9.140625" style="3"/>
    <col min="13569" max="13569" width="5.42578125" style="3" customWidth="1"/>
    <col min="13570" max="13571" width="11.7109375" style="3" customWidth="1"/>
    <col min="13572" max="13572" width="5.7109375" style="3" customWidth="1"/>
    <col min="13573" max="13573" width="24.42578125" style="3" customWidth="1"/>
    <col min="13574" max="13574" width="13.42578125" style="3" customWidth="1"/>
    <col min="13575" max="13576" width="6" style="3" customWidth="1"/>
    <col min="13577" max="13577" width="10.42578125" style="3" customWidth="1"/>
    <col min="13578" max="13578" width="8.85546875" style="3" customWidth="1"/>
    <col min="13579" max="13579" width="7.7109375" style="3" customWidth="1"/>
    <col min="13580" max="13580" width="11.5703125" style="3" customWidth="1"/>
    <col min="13581" max="13581" width="10.42578125" style="3" customWidth="1"/>
    <col min="13582" max="13582" width="13.140625" style="3" customWidth="1"/>
    <col min="13583" max="13824" width="9.140625" style="3"/>
    <col min="13825" max="13825" width="5.42578125" style="3" customWidth="1"/>
    <col min="13826" max="13827" width="11.7109375" style="3" customWidth="1"/>
    <col min="13828" max="13828" width="5.7109375" style="3" customWidth="1"/>
    <col min="13829" max="13829" width="24.42578125" style="3" customWidth="1"/>
    <col min="13830" max="13830" width="13.42578125" style="3" customWidth="1"/>
    <col min="13831" max="13832" width="6" style="3" customWidth="1"/>
    <col min="13833" max="13833" width="10.42578125" style="3" customWidth="1"/>
    <col min="13834" max="13834" width="8.85546875" style="3" customWidth="1"/>
    <col min="13835" max="13835" width="7.7109375" style="3" customWidth="1"/>
    <col min="13836" max="13836" width="11.5703125" style="3" customWidth="1"/>
    <col min="13837" max="13837" width="10.42578125" style="3" customWidth="1"/>
    <col min="13838" max="13838" width="13.140625" style="3" customWidth="1"/>
    <col min="13839" max="14080" width="9.140625" style="3"/>
    <col min="14081" max="14081" width="5.42578125" style="3" customWidth="1"/>
    <col min="14082" max="14083" width="11.7109375" style="3" customWidth="1"/>
    <col min="14084" max="14084" width="5.7109375" style="3" customWidth="1"/>
    <col min="14085" max="14085" width="24.42578125" style="3" customWidth="1"/>
    <col min="14086" max="14086" width="13.42578125" style="3" customWidth="1"/>
    <col min="14087" max="14088" width="6" style="3" customWidth="1"/>
    <col min="14089" max="14089" width="10.42578125" style="3" customWidth="1"/>
    <col min="14090" max="14090" width="8.85546875" style="3" customWidth="1"/>
    <col min="14091" max="14091" width="7.7109375" style="3" customWidth="1"/>
    <col min="14092" max="14092" width="11.5703125" style="3" customWidth="1"/>
    <col min="14093" max="14093" width="10.42578125" style="3" customWidth="1"/>
    <col min="14094" max="14094" width="13.140625" style="3" customWidth="1"/>
    <col min="14095" max="14336" width="9.140625" style="3"/>
    <col min="14337" max="14337" width="5.42578125" style="3" customWidth="1"/>
    <col min="14338" max="14339" width="11.7109375" style="3" customWidth="1"/>
    <col min="14340" max="14340" width="5.7109375" style="3" customWidth="1"/>
    <col min="14341" max="14341" width="24.42578125" style="3" customWidth="1"/>
    <col min="14342" max="14342" width="13.42578125" style="3" customWidth="1"/>
    <col min="14343" max="14344" width="6" style="3" customWidth="1"/>
    <col min="14345" max="14345" width="10.42578125" style="3" customWidth="1"/>
    <col min="14346" max="14346" width="8.85546875" style="3" customWidth="1"/>
    <col min="14347" max="14347" width="7.7109375" style="3" customWidth="1"/>
    <col min="14348" max="14348" width="11.5703125" style="3" customWidth="1"/>
    <col min="14349" max="14349" width="10.42578125" style="3" customWidth="1"/>
    <col min="14350" max="14350" width="13.140625" style="3" customWidth="1"/>
    <col min="14351" max="14592" width="9.140625" style="3"/>
    <col min="14593" max="14593" width="5.42578125" style="3" customWidth="1"/>
    <col min="14594" max="14595" width="11.7109375" style="3" customWidth="1"/>
    <col min="14596" max="14596" width="5.7109375" style="3" customWidth="1"/>
    <col min="14597" max="14597" width="24.42578125" style="3" customWidth="1"/>
    <col min="14598" max="14598" width="13.42578125" style="3" customWidth="1"/>
    <col min="14599" max="14600" width="6" style="3" customWidth="1"/>
    <col min="14601" max="14601" width="10.42578125" style="3" customWidth="1"/>
    <col min="14602" max="14602" width="8.85546875" style="3" customWidth="1"/>
    <col min="14603" max="14603" width="7.7109375" style="3" customWidth="1"/>
    <col min="14604" max="14604" width="11.5703125" style="3" customWidth="1"/>
    <col min="14605" max="14605" width="10.42578125" style="3" customWidth="1"/>
    <col min="14606" max="14606" width="13.140625" style="3" customWidth="1"/>
    <col min="14607" max="14848" width="9.140625" style="3"/>
    <col min="14849" max="14849" width="5.42578125" style="3" customWidth="1"/>
    <col min="14850" max="14851" width="11.7109375" style="3" customWidth="1"/>
    <col min="14852" max="14852" width="5.7109375" style="3" customWidth="1"/>
    <col min="14853" max="14853" width="24.42578125" style="3" customWidth="1"/>
    <col min="14854" max="14854" width="13.42578125" style="3" customWidth="1"/>
    <col min="14855" max="14856" width="6" style="3" customWidth="1"/>
    <col min="14857" max="14857" width="10.42578125" style="3" customWidth="1"/>
    <col min="14858" max="14858" width="8.85546875" style="3" customWidth="1"/>
    <col min="14859" max="14859" width="7.7109375" style="3" customWidth="1"/>
    <col min="14860" max="14860" width="11.5703125" style="3" customWidth="1"/>
    <col min="14861" max="14861" width="10.42578125" style="3" customWidth="1"/>
    <col min="14862" max="14862" width="13.140625" style="3" customWidth="1"/>
    <col min="14863" max="15104" width="9.140625" style="3"/>
    <col min="15105" max="15105" width="5.42578125" style="3" customWidth="1"/>
    <col min="15106" max="15107" width="11.7109375" style="3" customWidth="1"/>
    <col min="15108" max="15108" width="5.7109375" style="3" customWidth="1"/>
    <col min="15109" max="15109" width="24.42578125" style="3" customWidth="1"/>
    <col min="15110" max="15110" width="13.42578125" style="3" customWidth="1"/>
    <col min="15111" max="15112" width="6" style="3" customWidth="1"/>
    <col min="15113" max="15113" width="10.42578125" style="3" customWidth="1"/>
    <col min="15114" max="15114" width="8.85546875" style="3" customWidth="1"/>
    <col min="15115" max="15115" width="7.7109375" style="3" customWidth="1"/>
    <col min="15116" max="15116" width="11.5703125" style="3" customWidth="1"/>
    <col min="15117" max="15117" width="10.42578125" style="3" customWidth="1"/>
    <col min="15118" max="15118" width="13.140625" style="3" customWidth="1"/>
    <col min="15119" max="15360" width="9.140625" style="3"/>
    <col min="15361" max="15361" width="5.42578125" style="3" customWidth="1"/>
    <col min="15362" max="15363" width="11.7109375" style="3" customWidth="1"/>
    <col min="15364" max="15364" width="5.7109375" style="3" customWidth="1"/>
    <col min="15365" max="15365" width="24.42578125" style="3" customWidth="1"/>
    <col min="15366" max="15366" width="13.42578125" style="3" customWidth="1"/>
    <col min="15367" max="15368" width="6" style="3" customWidth="1"/>
    <col min="15369" max="15369" width="10.42578125" style="3" customWidth="1"/>
    <col min="15370" max="15370" width="8.85546875" style="3" customWidth="1"/>
    <col min="15371" max="15371" width="7.7109375" style="3" customWidth="1"/>
    <col min="15372" max="15372" width="11.5703125" style="3" customWidth="1"/>
    <col min="15373" max="15373" width="10.42578125" style="3" customWidth="1"/>
    <col min="15374" max="15374" width="13.140625" style="3" customWidth="1"/>
    <col min="15375" max="15616" width="9.140625" style="3"/>
    <col min="15617" max="15617" width="5.42578125" style="3" customWidth="1"/>
    <col min="15618" max="15619" width="11.7109375" style="3" customWidth="1"/>
    <col min="15620" max="15620" width="5.7109375" style="3" customWidth="1"/>
    <col min="15621" max="15621" width="24.42578125" style="3" customWidth="1"/>
    <col min="15622" max="15622" width="13.42578125" style="3" customWidth="1"/>
    <col min="15623" max="15624" width="6" style="3" customWidth="1"/>
    <col min="15625" max="15625" width="10.42578125" style="3" customWidth="1"/>
    <col min="15626" max="15626" width="8.85546875" style="3" customWidth="1"/>
    <col min="15627" max="15627" width="7.7109375" style="3" customWidth="1"/>
    <col min="15628" max="15628" width="11.5703125" style="3" customWidth="1"/>
    <col min="15629" max="15629" width="10.42578125" style="3" customWidth="1"/>
    <col min="15630" max="15630" width="13.140625" style="3" customWidth="1"/>
    <col min="15631" max="15872" width="9.140625" style="3"/>
    <col min="15873" max="15873" width="5.42578125" style="3" customWidth="1"/>
    <col min="15874" max="15875" width="11.7109375" style="3" customWidth="1"/>
    <col min="15876" max="15876" width="5.7109375" style="3" customWidth="1"/>
    <col min="15877" max="15877" width="24.42578125" style="3" customWidth="1"/>
    <col min="15878" max="15878" width="13.42578125" style="3" customWidth="1"/>
    <col min="15879" max="15880" width="6" style="3" customWidth="1"/>
    <col min="15881" max="15881" width="10.42578125" style="3" customWidth="1"/>
    <col min="15882" max="15882" width="8.85546875" style="3" customWidth="1"/>
    <col min="15883" max="15883" width="7.7109375" style="3" customWidth="1"/>
    <col min="15884" max="15884" width="11.5703125" style="3" customWidth="1"/>
    <col min="15885" max="15885" width="10.42578125" style="3" customWidth="1"/>
    <col min="15886" max="15886" width="13.140625" style="3" customWidth="1"/>
    <col min="15887" max="16128" width="9.140625" style="3"/>
    <col min="16129" max="16129" width="5.42578125" style="3" customWidth="1"/>
    <col min="16130" max="16131" width="11.7109375" style="3" customWidth="1"/>
    <col min="16132" max="16132" width="5.7109375" style="3" customWidth="1"/>
    <col min="16133" max="16133" width="24.42578125" style="3" customWidth="1"/>
    <col min="16134" max="16134" width="13.42578125" style="3" customWidth="1"/>
    <col min="16135" max="16136" width="6" style="3" customWidth="1"/>
    <col min="16137" max="16137" width="10.42578125" style="3" customWidth="1"/>
    <col min="16138" max="16138" width="8.85546875" style="3" customWidth="1"/>
    <col min="16139" max="16139" width="7.7109375" style="3" customWidth="1"/>
    <col min="16140" max="16140" width="11.5703125" style="3" customWidth="1"/>
    <col min="16141" max="16141" width="10.42578125" style="3" customWidth="1"/>
    <col min="16142" max="16142" width="13.140625" style="3" customWidth="1"/>
    <col min="16143" max="16384" width="9.140625" style="3"/>
  </cols>
  <sheetData>
    <row r="1" spans="1:14" s="146" customFormat="1" ht="24.75" customHeight="1" x14ac:dyDescent="0.25">
      <c r="B1" s="147"/>
      <c r="C1" s="161" t="s">
        <v>50</v>
      </c>
      <c r="D1" s="147"/>
      <c r="J1" s="172" t="s">
        <v>43</v>
      </c>
      <c r="K1" s="172"/>
      <c r="L1" s="172"/>
      <c r="M1" s="172"/>
      <c r="N1" s="172"/>
    </row>
    <row r="2" spans="1:14" s="146" customFormat="1" ht="16.5" customHeight="1" x14ac:dyDescent="0.25">
      <c r="B2" s="147"/>
      <c r="C2" s="158" t="s">
        <v>69</v>
      </c>
      <c r="D2" s="147"/>
      <c r="J2" s="172" t="s">
        <v>42</v>
      </c>
      <c r="K2" s="172"/>
      <c r="L2" s="172"/>
      <c r="M2" s="172"/>
      <c r="N2" s="172"/>
    </row>
    <row r="3" spans="1:14" s="146" customFormat="1" ht="4.5" customHeight="1" x14ac:dyDescent="0.25">
      <c r="B3" s="147"/>
      <c r="D3" s="147"/>
    </row>
    <row r="4" spans="1:14" s="104" customFormat="1" ht="11.25" customHeight="1" x14ac:dyDescent="0.2">
      <c r="B4" s="118"/>
      <c r="L4" s="117"/>
    </row>
    <row r="5" spans="1:14" s="104" customFormat="1" ht="22.5" x14ac:dyDescent="0.3">
      <c r="G5" s="136" t="s">
        <v>55</v>
      </c>
    </row>
    <row r="6" spans="1:14" s="116" customFormat="1" ht="15.75" x14ac:dyDescent="0.25">
      <c r="E6" s="120" t="s">
        <v>51</v>
      </c>
      <c r="F6" s="159" t="s">
        <v>61</v>
      </c>
      <c r="G6" s="159" t="s">
        <v>38</v>
      </c>
      <c r="H6" s="173" t="s">
        <v>39</v>
      </c>
      <c r="I6" s="173"/>
      <c r="J6" s="109" t="s">
        <v>62</v>
      </c>
    </row>
    <row r="7" spans="1:14" s="109" customFormat="1" ht="15.75" x14ac:dyDescent="0.25">
      <c r="C7" s="120" t="s">
        <v>32</v>
      </c>
      <c r="D7" s="173" t="s">
        <v>387</v>
      </c>
      <c r="E7" s="173"/>
      <c r="F7" s="120" t="s">
        <v>44</v>
      </c>
      <c r="G7" s="173" t="s">
        <v>70</v>
      </c>
      <c r="H7" s="173"/>
      <c r="I7" s="173"/>
      <c r="K7" s="120" t="s">
        <v>3</v>
      </c>
      <c r="L7" s="109" t="s">
        <v>63</v>
      </c>
    </row>
    <row r="8" spans="1:14" s="103" customFormat="1" ht="12.75" customHeight="1" x14ac:dyDescent="0.25">
      <c r="L8" s="137" t="s">
        <v>4</v>
      </c>
    </row>
    <row r="9" spans="1:14" s="103" customFormat="1" ht="15.75" customHeight="1" x14ac:dyDescent="0.25">
      <c r="A9" s="189" t="s">
        <v>5</v>
      </c>
      <c r="B9" s="139" t="s">
        <v>10</v>
      </c>
      <c r="C9" s="127" t="s">
        <v>9</v>
      </c>
      <c r="D9" s="192" t="s">
        <v>11</v>
      </c>
      <c r="E9" s="195" t="s">
        <v>388</v>
      </c>
      <c r="F9" s="195" t="s">
        <v>6</v>
      </c>
      <c r="G9" s="188" t="s">
        <v>60</v>
      </c>
      <c r="H9" s="188"/>
      <c r="I9" s="181" t="s">
        <v>53</v>
      </c>
      <c r="J9" s="182"/>
      <c r="K9" s="183"/>
      <c r="L9" s="183"/>
      <c r="M9" s="183"/>
      <c r="N9" s="112"/>
    </row>
    <row r="10" spans="1:14" s="103" customFormat="1" ht="15.75" x14ac:dyDescent="0.25">
      <c r="A10" s="190"/>
      <c r="B10" s="140" t="s">
        <v>389</v>
      </c>
      <c r="C10" s="128" t="s">
        <v>390</v>
      </c>
      <c r="D10" s="193"/>
      <c r="E10" s="196"/>
      <c r="F10" s="198"/>
      <c r="G10" s="188"/>
      <c r="H10" s="188"/>
      <c r="I10" s="184" t="s">
        <v>7</v>
      </c>
      <c r="J10" s="183"/>
      <c r="K10" s="185" t="s">
        <v>36</v>
      </c>
      <c r="L10" s="185" t="s">
        <v>56</v>
      </c>
      <c r="M10" s="185" t="s">
        <v>52</v>
      </c>
      <c r="N10" s="108" t="s">
        <v>8</v>
      </c>
    </row>
    <row r="11" spans="1:14" s="103" customFormat="1" ht="15.75" x14ac:dyDescent="0.25">
      <c r="A11" s="190"/>
      <c r="B11" s="140" t="s">
        <v>391</v>
      </c>
      <c r="C11" s="128" t="s">
        <v>392</v>
      </c>
      <c r="D11" s="193"/>
      <c r="E11" s="196"/>
      <c r="F11" s="198"/>
      <c r="G11" s="188" t="s">
        <v>0</v>
      </c>
      <c r="H11" s="188" t="s">
        <v>1</v>
      </c>
      <c r="I11" s="106" t="s">
        <v>34</v>
      </c>
      <c r="J11" s="106" t="s">
        <v>35</v>
      </c>
      <c r="K11" s="186"/>
      <c r="L11" s="186"/>
      <c r="M11" s="186"/>
      <c r="N11" s="108" t="s">
        <v>37</v>
      </c>
    </row>
    <row r="12" spans="1:14" s="103" customFormat="1" ht="18.75" customHeight="1" x14ac:dyDescent="0.25">
      <c r="A12" s="191"/>
      <c r="B12" s="141" t="s">
        <v>393</v>
      </c>
      <c r="C12" s="129" t="s">
        <v>394</v>
      </c>
      <c r="D12" s="194"/>
      <c r="E12" s="197"/>
      <c r="F12" s="199"/>
      <c r="G12" s="188"/>
      <c r="H12" s="188"/>
      <c r="I12" s="107" t="s">
        <v>12</v>
      </c>
      <c r="J12" s="107" t="s">
        <v>12</v>
      </c>
      <c r="K12" s="187"/>
      <c r="L12" s="187"/>
      <c r="M12" s="187"/>
      <c r="N12" s="107"/>
    </row>
    <row r="13" spans="1:14" s="103" customFormat="1" ht="15.75" x14ac:dyDescent="0.25">
      <c r="A13" s="122" t="s">
        <v>19</v>
      </c>
      <c r="B13" s="174" t="s">
        <v>20</v>
      </c>
      <c r="C13" s="175"/>
      <c r="D13" s="131" t="s">
        <v>21</v>
      </c>
      <c r="E13" s="121" t="s">
        <v>22</v>
      </c>
      <c r="F13" s="122" t="s">
        <v>23</v>
      </c>
      <c r="G13" s="122" t="s">
        <v>24</v>
      </c>
      <c r="H13" s="157" t="s">
        <v>25</v>
      </c>
      <c r="I13" s="124" t="s">
        <v>26</v>
      </c>
      <c r="J13" s="124" t="s">
        <v>27</v>
      </c>
      <c r="K13" s="121" t="s">
        <v>28</v>
      </c>
      <c r="L13" s="124" t="s">
        <v>29</v>
      </c>
      <c r="M13" s="124" t="s">
        <v>30</v>
      </c>
      <c r="N13" s="124" t="s">
        <v>31</v>
      </c>
    </row>
    <row r="14" spans="1:14" s="103" customFormat="1" ht="15.75" x14ac:dyDescent="0.25">
      <c r="A14" s="113" t="s">
        <v>13</v>
      </c>
      <c r="B14" s="132">
        <v>42254</v>
      </c>
      <c r="C14" s="132">
        <v>42287</v>
      </c>
      <c r="D14" s="160">
        <v>5</v>
      </c>
      <c r="E14" s="160" t="s">
        <v>395</v>
      </c>
      <c r="F14" s="110" t="s">
        <v>396</v>
      </c>
      <c r="G14" s="110">
        <v>1.3</v>
      </c>
      <c r="H14" s="160"/>
      <c r="I14" s="110">
        <v>10</v>
      </c>
      <c r="J14" s="114">
        <f>ROUND(IF(G14&gt;0,G14*I14,"0")+IF(H14&gt;0,(I14/1.5)*H14,"0"),1)</f>
        <v>13</v>
      </c>
      <c r="K14" s="110"/>
      <c r="L14" s="110"/>
      <c r="M14" s="114">
        <f>ROUND(J14+K14+L14,1)</f>
        <v>13</v>
      </c>
      <c r="N14" s="110"/>
    </row>
    <row r="15" spans="1:14" s="103" customFormat="1" ht="15.75" x14ac:dyDescent="0.25">
      <c r="A15" s="113" t="s">
        <v>14</v>
      </c>
      <c r="B15" s="132">
        <v>42254</v>
      </c>
      <c r="C15" s="132">
        <v>42287</v>
      </c>
      <c r="D15" s="160">
        <v>5</v>
      </c>
      <c r="E15" s="160" t="s">
        <v>397</v>
      </c>
      <c r="F15" s="110" t="s">
        <v>398</v>
      </c>
      <c r="G15" s="110">
        <v>1.3</v>
      </c>
      <c r="H15" s="160"/>
      <c r="I15" s="110">
        <v>10</v>
      </c>
      <c r="J15" s="114">
        <f>ROUND(IF(G15&gt;0,G15*I15,"0")+IF(H15&gt;0,(I15/1.5)*H15,"0"),1)</f>
        <v>13</v>
      </c>
      <c r="K15" s="110"/>
      <c r="L15" s="110"/>
      <c r="M15" s="114">
        <f>ROUND(J15+K15+L15,1)</f>
        <v>13</v>
      </c>
      <c r="N15" s="110"/>
    </row>
    <row r="16" spans="1:14" s="103" customFormat="1" ht="15.75" x14ac:dyDescent="0.25">
      <c r="A16" s="113" t="s">
        <v>15</v>
      </c>
      <c r="B16" s="132">
        <v>42254</v>
      </c>
      <c r="C16" s="132">
        <v>42287</v>
      </c>
      <c r="D16" s="160">
        <v>5</v>
      </c>
      <c r="E16" s="160" t="s">
        <v>395</v>
      </c>
      <c r="F16" s="110" t="s">
        <v>399</v>
      </c>
      <c r="G16" s="110">
        <v>1.3</v>
      </c>
      <c r="H16" s="160"/>
      <c r="I16" s="110">
        <v>10</v>
      </c>
      <c r="J16" s="114">
        <f>ROUND(IF(G16&gt;0,G16*I16,"0")+IF(H16&gt;0,(I16/1.5)*H16,"0"),1)</f>
        <v>13</v>
      </c>
      <c r="K16" s="110"/>
      <c r="L16" s="110"/>
      <c r="M16" s="114">
        <f>ROUND(J16+K16+L16,1)</f>
        <v>13</v>
      </c>
      <c r="N16" s="110"/>
    </row>
    <row r="17" spans="1:14" s="103" customFormat="1" ht="15.75" x14ac:dyDescent="0.25">
      <c r="A17" s="113" t="s">
        <v>16</v>
      </c>
      <c r="B17" s="132">
        <v>42289</v>
      </c>
      <c r="C17" s="132">
        <v>42357</v>
      </c>
      <c r="D17" s="160">
        <v>10</v>
      </c>
      <c r="E17" s="160" t="s">
        <v>400</v>
      </c>
      <c r="F17" s="110" t="s">
        <v>396</v>
      </c>
      <c r="G17" s="110">
        <v>1.2</v>
      </c>
      <c r="H17" s="160"/>
      <c r="I17" s="110">
        <v>20</v>
      </c>
      <c r="J17" s="114">
        <f>ROUND(IF(G17&gt;0,G17*I17,"0")+IF(H17&gt;0,(I17/1.5)*H17,"0"),1)</f>
        <v>24</v>
      </c>
      <c r="K17" s="110"/>
      <c r="L17" s="110"/>
      <c r="M17" s="114">
        <f>ROUND(J17+K17+L17,1)</f>
        <v>24</v>
      </c>
      <c r="N17" s="110"/>
    </row>
    <row r="18" spans="1:14" s="103" customFormat="1" ht="15.75" x14ac:dyDescent="0.25">
      <c r="A18" s="113" t="s">
        <v>17</v>
      </c>
      <c r="B18" s="132">
        <v>42289</v>
      </c>
      <c r="C18" s="132">
        <v>42357</v>
      </c>
      <c r="D18" s="160">
        <v>10</v>
      </c>
      <c r="E18" s="160" t="s">
        <v>401</v>
      </c>
      <c r="F18" s="110" t="s">
        <v>398</v>
      </c>
      <c r="G18" s="110">
        <v>1.2</v>
      </c>
      <c r="H18" s="160"/>
      <c r="I18" s="110">
        <v>20</v>
      </c>
      <c r="J18" s="114">
        <f t="shared" ref="J18:J20" si="0">ROUND(IF(G18&gt;0,G18*I18,"0")+IF(H18&gt;0,(I18/1.5)*H18,"0"),1)</f>
        <v>24</v>
      </c>
      <c r="K18" s="110"/>
      <c r="L18" s="110"/>
      <c r="M18" s="114">
        <f t="shared" ref="M18:M20" si="1">ROUND(J18+K18+L18,1)</f>
        <v>24</v>
      </c>
      <c r="N18" s="110"/>
    </row>
    <row r="19" spans="1:14" s="103" customFormat="1" ht="15.75" x14ac:dyDescent="0.25">
      <c r="A19" s="113" t="s">
        <v>49</v>
      </c>
      <c r="B19" s="132">
        <v>42289</v>
      </c>
      <c r="C19" s="132">
        <v>42357</v>
      </c>
      <c r="D19" s="160">
        <v>10</v>
      </c>
      <c r="E19" s="160" t="s">
        <v>400</v>
      </c>
      <c r="F19" s="110" t="s">
        <v>399</v>
      </c>
      <c r="G19" s="110">
        <v>1.2</v>
      </c>
      <c r="H19" s="160"/>
      <c r="I19" s="110">
        <v>20</v>
      </c>
      <c r="J19" s="114">
        <f t="shared" si="0"/>
        <v>24</v>
      </c>
      <c r="K19" s="110"/>
      <c r="L19" s="110"/>
      <c r="M19" s="114">
        <f t="shared" si="1"/>
        <v>24</v>
      </c>
      <c r="N19" s="110"/>
    </row>
    <row r="20" spans="1:14" s="103" customFormat="1" ht="15.75" x14ac:dyDescent="0.25">
      <c r="A20" s="113" t="s">
        <v>57</v>
      </c>
      <c r="B20" s="132">
        <v>42289</v>
      </c>
      <c r="C20" s="132">
        <v>42357</v>
      </c>
      <c r="D20" s="160">
        <v>10</v>
      </c>
      <c r="E20" s="160" t="s">
        <v>402</v>
      </c>
      <c r="F20" s="110" t="s">
        <v>403</v>
      </c>
      <c r="G20" s="110">
        <v>1.2</v>
      </c>
      <c r="H20" s="160"/>
      <c r="I20" s="110">
        <v>20</v>
      </c>
      <c r="J20" s="114">
        <f t="shared" si="0"/>
        <v>24</v>
      </c>
      <c r="K20" s="110"/>
      <c r="L20" s="110"/>
      <c r="M20" s="114">
        <f t="shared" si="1"/>
        <v>24</v>
      </c>
      <c r="N20" s="160" t="s">
        <v>404</v>
      </c>
    </row>
    <row r="21" spans="1:14" s="2" customFormat="1" ht="15.75" x14ac:dyDescent="0.25">
      <c r="A21" s="12" t="s">
        <v>58</v>
      </c>
      <c r="B21" s="31"/>
      <c r="C21" s="31"/>
      <c r="D21" s="5"/>
      <c r="E21" s="9"/>
      <c r="F21" s="9"/>
      <c r="G21" s="9"/>
      <c r="H21" s="68"/>
      <c r="I21" s="9"/>
      <c r="J21" s="13">
        <f t="shared" ref="J21:J23" si="2">ROUND(IF(G21&gt;0,G21*I21,"0")+IF(H21&gt;0,(I21/1.5)*H21,"0"),1)</f>
        <v>0</v>
      </c>
      <c r="K21" s="9"/>
      <c r="L21" s="9"/>
      <c r="M21" s="13">
        <f t="shared" ref="M21:M23" si="3">ROUND(J21+K21+L21,1)</f>
        <v>0</v>
      </c>
      <c r="N21" s="11"/>
    </row>
    <row r="22" spans="1:14" s="2" customFormat="1" ht="15.75" x14ac:dyDescent="0.25">
      <c r="A22" s="12" t="s">
        <v>59</v>
      </c>
      <c r="B22" s="31"/>
      <c r="C22" s="31"/>
      <c r="D22" s="68"/>
      <c r="E22" s="9"/>
      <c r="F22" s="9"/>
      <c r="G22" s="9"/>
      <c r="H22" s="68"/>
      <c r="I22" s="9"/>
      <c r="J22" s="13">
        <f t="shared" si="2"/>
        <v>0</v>
      </c>
      <c r="K22" s="11"/>
      <c r="L22" s="11"/>
      <c r="M22" s="13">
        <f t="shared" si="3"/>
        <v>0</v>
      </c>
      <c r="N22" s="11"/>
    </row>
    <row r="23" spans="1:14" s="2" customFormat="1" ht="15.75" x14ac:dyDescent="0.25">
      <c r="A23" s="12" t="s">
        <v>89</v>
      </c>
      <c r="B23" s="31"/>
      <c r="C23" s="31"/>
      <c r="D23" s="5"/>
      <c r="E23" s="9" t="s">
        <v>73</v>
      </c>
      <c r="F23" s="106" t="s">
        <v>227</v>
      </c>
      <c r="G23" s="176">
        <v>15</v>
      </c>
      <c r="H23" s="177"/>
      <c r="I23" s="13"/>
      <c r="J23" s="13">
        <f t="shared" si="2"/>
        <v>0</v>
      </c>
      <c r="K23" s="43">
        <f>IF(E23="CVHT",ROUND((270*G23/100)/2,1),0)</f>
        <v>20.3</v>
      </c>
      <c r="L23" s="11"/>
      <c r="M23" s="13">
        <f t="shared" si="3"/>
        <v>20.3</v>
      </c>
      <c r="N23" s="11"/>
    </row>
    <row r="24" spans="1:14" s="10" customFormat="1" ht="20.25" customHeight="1" x14ac:dyDescent="0.3">
      <c r="A24" s="178" t="s">
        <v>18</v>
      </c>
      <c r="B24" s="179"/>
      <c r="C24" s="179"/>
      <c r="D24" s="179"/>
      <c r="E24" s="180"/>
      <c r="F24" s="41"/>
      <c r="G24" s="41"/>
      <c r="H24" s="41"/>
      <c r="I24" s="32">
        <f>SUM(I14:I23)</f>
        <v>110</v>
      </c>
      <c r="J24" s="32">
        <f>SUM(J14:J23)</f>
        <v>135</v>
      </c>
      <c r="K24" s="32">
        <f>SUM(K14:K23)</f>
        <v>20.3</v>
      </c>
      <c r="L24" s="32">
        <f>SUM(L14:L21)</f>
        <v>0</v>
      </c>
      <c r="M24" s="32">
        <f>SUM(M14:M23)</f>
        <v>155.30000000000001</v>
      </c>
      <c r="N24" s="33"/>
    </row>
    <row r="25" spans="1:14" s="2" customFormat="1" ht="8.25" customHeight="1" x14ac:dyDescent="0.25"/>
    <row r="26" spans="1:14" s="2" customFormat="1" ht="15.75" customHeight="1" x14ac:dyDescent="0.25">
      <c r="B26" s="19" t="s">
        <v>45</v>
      </c>
      <c r="C26" s="37" t="s">
        <v>68</v>
      </c>
      <c r="D26" s="45" t="s">
        <v>72</v>
      </c>
    </row>
    <row r="27" spans="1:14" s="2" customFormat="1" ht="15.75" customHeight="1" x14ac:dyDescent="0.25">
      <c r="B27" s="19"/>
      <c r="C27" s="37" t="s">
        <v>64</v>
      </c>
      <c r="D27" s="45" t="s">
        <v>65</v>
      </c>
      <c r="J27" s="45"/>
    </row>
    <row r="28" spans="1:14" s="2" customFormat="1" ht="15.75" x14ac:dyDescent="0.25">
      <c r="A28" s="34"/>
      <c r="B28" s="19"/>
      <c r="C28" s="37" t="s">
        <v>66</v>
      </c>
      <c r="D28" s="45" t="s">
        <v>67</v>
      </c>
      <c r="J28" s="45"/>
      <c r="K28" s="50"/>
    </row>
    <row r="29" spans="1:14" ht="15" x14ac:dyDescent="0.25">
      <c r="B29" s="24"/>
      <c r="C29" s="24"/>
    </row>
    <row r="30" spans="1:14" s="130" customFormat="1" ht="16.5" x14ac:dyDescent="0.25">
      <c r="M30" s="105" t="s">
        <v>405</v>
      </c>
    </row>
    <row r="31" spans="1:14" s="126" customFormat="1" ht="16.5" x14ac:dyDescent="0.25">
      <c r="B31" s="119" t="s">
        <v>54</v>
      </c>
      <c r="C31" s="119"/>
      <c r="F31" s="200" t="s">
        <v>406</v>
      </c>
      <c r="G31" s="200"/>
      <c r="M31" s="119" t="s">
        <v>41</v>
      </c>
    </row>
    <row r="32" spans="1:14" s="104" customFormat="1" x14ac:dyDescent="0.2"/>
    <row r="33" spans="3:13" s="104" customFormat="1" x14ac:dyDescent="0.2"/>
    <row r="34" spans="3:13" s="104" customFormat="1" x14ac:dyDescent="0.2"/>
    <row r="35" spans="3:13" s="104" customFormat="1" x14ac:dyDescent="0.2"/>
    <row r="36" spans="3:13" s="104" customFormat="1" x14ac:dyDescent="0.2"/>
    <row r="37" spans="3:13" s="104" customFormat="1" ht="16.5" x14ac:dyDescent="0.25">
      <c r="F37" s="200" t="s">
        <v>2</v>
      </c>
      <c r="G37" s="200"/>
      <c r="M37" s="119" t="s">
        <v>387</v>
      </c>
    </row>
    <row r="40" spans="3:13" ht="15.75" x14ac:dyDescent="0.25">
      <c r="C40" s="37"/>
      <c r="D40" s="2"/>
    </row>
    <row r="41" spans="3:13" ht="15.75" x14ac:dyDescent="0.25">
      <c r="C41" s="37"/>
      <c r="D41" s="42"/>
    </row>
  </sheetData>
  <mergeCells count="22">
    <mergeCell ref="F31:G31"/>
    <mergeCell ref="F37:G37"/>
    <mergeCell ref="B13:C13"/>
    <mergeCell ref="G23:H23"/>
    <mergeCell ref="A24:E24"/>
    <mergeCell ref="I9:M9"/>
    <mergeCell ref="I10:J10"/>
    <mergeCell ref="K10:K12"/>
    <mergeCell ref="L10:L12"/>
    <mergeCell ref="M10:M12"/>
    <mergeCell ref="G11:G12"/>
    <mergeCell ref="H11:H12"/>
    <mergeCell ref="A9:A12"/>
    <mergeCell ref="D9:D12"/>
    <mergeCell ref="E9:E12"/>
    <mergeCell ref="F9:F12"/>
    <mergeCell ref="G9:H10"/>
    <mergeCell ref="J1:N1"/>
    <mergeCell ref="J2:N2"/>
    <mergeCell ref="H6:I6"/>
    <mergeCell ref="D7:E7"/>
    <mergeCell ref="G7:I7"/>
  </mergeCells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1"/>
  <sheetViews>
    <sheetView topLeftCell="A13" workbookViewId="0">
      <selection activeCell="M37" sqref="M37"/>
    </sheetView>
  </sheetViews>
  <sheetFormatPr defaultRowHeight="12.75" x14ac:dyDescent="0.2"/>
  <cols>
    <col min="1" max="1" width="5.42578125" style="3" customWidth="1"/>
    <col min="2" max="3" width="11.7109375" style="3" customWidth="1"/>
    <col min="4" max="4" width="5.7109375" style="3" customWidth="1"/>
    <col min="5" max="5" width="24.42578125" style="3" customWidth="1"/>
    <col min="6" max="6" width="13.42578125" style="3" customWidth="1"/>
    <col min="7" max="8" width="6" style="3" customWidth="1"/>
    <col min="9" max="9" width="10.42578125" style="3" customWidth="1"/>
    <col min="10" max="10" width="8.85546875" style="3" customWidth="1"/>
    <col min="11" max="11" width="7.7109375" style="3" customWidth="1"/>
    <col min="12" max="12" width="11.5703125" style="3" customWidth="1"/>
    <col min="13" max="13" width="10.42578125" style="3" customWidth="1"/>
    <col min="14" max="14" width="13.140625" style="3" customWidth="1"/>
    <col min="15" max="256" width="9.140625" style="3"/>
    <col min="257" max="257" width="5.42578125" style="3" customWidth="1"/>
    <col min="258" max="259" width="11.7109375" style="3" customWidth="1"/>
    <col min="260" max="260" width="5.7109375" style="3" customWidth="1"/>
    <col min="261" max="261" width="24.42578125" style="3" customWidth="1"/>
    <col min="262" max="262" width="13.42578125" style="3" customWidth="1"/>
    <col min="263" max="264" width="6" style="3" customWidth="1"/>
    <col min="265" max="265" width="10.42578125" style="3" customWidth="1"/>
    <col min="266" max="266" width="8.85546875" style="3" customWidth="1"/>
    <col min="267" max="267" width="7.7109375" style="3" customWidth="1"/>
    <col min="268" max="268" width="11.5703125" style="3" customWidth="1"/>
    <col min="269" max="269" width="10.42578125" style="3" customWidth="1"/>
    <col min="270" max="270" width="13.140625" style="3" customWidth="1"/>
    <col min="271" max="512" width="9.140625" style="3"/>
    <col min="513" max="513" width="5.42578125" style="3" customWidth="1"/>
    <col min="514" max="515" width="11.7109375" style="3" customWidth="1"/>
    <col min="516" max="516" width="5.7109375" style="3" customWidth="1"/>
    <col min="517" max="517" width="24.42578125" style="3" customWidth="1"/>
    <col min="518" max="518" width="13.42578125" style="3" customWidth="1"/>
    <col min="519" max="520" width="6" style="3" customWidth="1"/>
    <col min="521" max="521" width="10.42578125" style="3" customWidth="1"/>
    <col min="522" max="522" width="8.85546875" style="3" customWidth="1"/>
    <col min="523" max="523" width="7.7109375" style="3" customWidth="1"/>
    <col min="524" max="524" width="11.5703125" style="3" customWidth="1"/>
    <col min="525" max="525" width="10.42578125" style="3" customWidth="1"/>
    <col min="526" max="526" width="13.140625" style="3" customWidth="1"/>
    <col min="527" max="768" width="9.140625" style="3"/>
    <col min="769" max="769" width="5.42578125" style="3" customWidth="1"/>
    <col min="770" max="771" width="11.7109375" style="3" customWidth="1"/>
    <col min="772" max="772" width="5.7109375" style="3" customWidth="1"/>
    <col min="773" max="773" width="24.42578125" style="3" customWidth="1"/>
    <col min="774" max="774" width="13.42578125" style="3" customWidth="1"/>
    <col min="775" max="776" width="6" style="3" customWidth="1"/>
    <col min="777" max="777" width="10.42578125" style="3" customWidth="1"/>
    <col min="778" max="778" width="8.85546875" style="3" customWidth="1"/>
    <col min="779" max="779" width="7.7109375" style="3" customWidth="1"/>
    <col min="780" max="780" width="11.5703125" style="3" customWidth="1"/>
    <col min="781" max="781" width="10.42578125" style="3" customWidth="1"/>
    <col min="782" max="782" width="13.140625" style="3" customWidth="1"/>
    <col min="783" max="1024" width="9.140625" style="3"/>
    <col min="1025" max="1025" width="5.42578125" style="3" customWidth="1"/>
    <col min="1026" max="1027" width="11.7109375" style="3" customWidth="1"/>
    <col min="1028" max="1028" width="5.7109375" style="3" customWidth="1"/>
    <col min="1029" max="1029" width="24.42578125" style="3" customWidth="1"/>
    <col min="1030" max="1030" width="13.42578125" style="3" customWidth="1"/>
    <col min="1031" max="1032" width="6" style="3" customWidth="1"/>
    <col min="1033" max="1033" width="10.42578125" style="3" customWidth="1"/>
    <col min="1034" max="1034" width="8.85546875" style="3" customWidth="1"/>
    <col min="1035" max="1035" width="7.7109375" style="3" customWidth="1"/>
    <col min="1036" max="1036" width="11.5703125" style="3" customWidth="1"/>
    <col min="1037" max="1037" width="10.42578125" style="3" customWidth="1"/>
    <col min="1038" max="1038" width="13.140625" style="3" customWidth="1"/>
    <col min="1039" max="1280" width="9.140625" style="3"/>
    <col min="1281" max="1281" width="5.42578125" style="3" customWidth="1"/>
    <col min="1282" max="1283" width="11.7109375" style="3" customWidth="1"/>
    <col min="1284" max="1284" width="5.7109375" style="3" customWidth="1"/>
    <col min="1285" max="1285" width="24.42578125" style="3" customWidth="1"/>
    <col min="1286" max="1286" width="13.42578125" style="3" customWidth="1"/>
    <col min="1287" max="1288" width="6" style="3" customWidth="1"/>
    <col min="1289" max="1289" width="10.42578125" style="3" customWidth="1"/>
    <col min="1290" max="1290" width="8.85546875" style="3" customWidth="1"/>
    <col min="1291" max="1291" width="7.7109375" style="3" customWidth="1"/>
    <col min="1292" max="1292" width="11.5703125" style="3" customWidth="1"/>
    <col min="1293" max="1293" width="10.42578125" style="3" customWidth="1"/>
    <col min="1294" max="1294" width="13.140625" style="3" customWidth="1"/>
    <col min="1295" max="1536" width="9.140625" style="3"/>
    <col min="1537" max="1537" width="5.42578125" style="3" customWidth="1"/>
    <col min="1538" max="1539" width="11.7109375" style="3" customWidth="1"/>
    <col min="1540" max="1540" width="5.7109375" style="3" customWidth="1"/>
    <col min="1541" max="1541" width="24.42578125" style="3" customWidth="1"/>
    <col min="1542" max="1542" width="13.42578125" style="3" customWidth="1"/>
    <col min="1543" max="1544" width="6" style="3" customWidth="1"/>
    <col min="1545" max="1545" width="10.42578125" style="3" customWidth="1"/>
    <col min="1546" max="1546" width="8.85546875" style="3" customWidth="1"/>
    <col min="1547" max="1547" width="7.7109375" style="3" customWidth="1"/>
    <col min="1548" max="1548" width="11.5703125" style="3" customWidth="1"/>
    <col min="1549" max="1549" width="10.42578125" style="3" customWidth="1"/>
    <col min="1550" max="1550" width="13.140625" style="3" customWidth="1"/>
    <col min="1551" max="1792" width="9.140625" style="3"/>
    <col min="1793" max="1793" width="5.42578125" style="3" customWidth="1"/>
    <col min="1794" max="1795" width="11.7109375" style="3" customWidth="1"/>
    <col min="1796" max="1796" width="5.7109375" style="3" customWidth="1"/>
    <col min="1797" max="1797" width="24.42578125" style="3" customWidth="1"/>
    <col min="1798" max="1798" width="13.42578125" style="3" customWidth="1"/>
    <col min="1799" max="1800" width="6" style="3" customWidth="1"/>
    <col min="1801" max="1801" width="10.42578125" style="3" customWidth="1"/>
    <col min="1802" max="1802" width="8.85546875" style="3" customWidth="1"/>
    <col min="1803" max="1803" width="7.7109375" style="3" customWidth="1"/>
    <col min="1804" max="1804" width="11.5703125" style="3" customWidth="1"/>
    <col min="1805" max="1805" width="10.42578125" style="3" customWidth="1"/>
    <col min="1806" max="1806" width="13.140625" style="3" customWidth="1"/>
    <col min="1807" max="2048" width="9.140625" style="3"/>
    <col min="2049" max="2049" width="5.42578125" style="3" customWidth="1"/>
    <col min="2050" max="2051" width="11.7109375" style="3" customWidth="1"/>
    <col min="2052" max="2052" width="5.7109375" style="3" customWidth="1"/>
    <col min="2053" max="2053" width="24.42578125" style="3" customWidth="1"/>
    <col min="2054" max="2054" width="13.42578125" style="3" customWidth="1"/>
    <col min="2055" max="2056" width="6" style="3" customWidth="1"/>
    <col min="2057" max="2057" width="10.42578125" style="3" customWidth="1"/>
    <col min="2058" max="2058" width="8.85546875" style="3" customWidth="1"/>
    <col min="2059" max="2059" width="7.7109375" style="3" customWidth="1"/>
    <col min="2060" max="2060" width="11.5703125" style="3" customWidth="1"/>
    <col min="2061" max="2061" width="10.42578125" style="3" customWidth="1"/>
    <col min="2062" max="2062" width="13.140625" style="3" customWidth="1"/>
    <col min="2063" max="2304" width="9.140625" style="3"/>
    <col min="2305" max="2305" width="5.42578125" style="3" customWidth="1"/>
    <col min="2306" max="2307" width="11.7109375" style="3" customWidth="1"/>
    <col min="2308" max="2308" width="5.7109375" style="3" customWidth="1"/>
    <col min="2309" max="2309" width="24.42578125" style="3" customWidth="1"/>
    <col min="2310" max="2310" width="13.42578125" style="3" customWidth="1"/>
    <col min="2311" max="2312" width="6" style="3" customWidth="1"/>
    <col min="2313" max="2313" width="10.42578125" style="3" customWidth="1"/>
    <col min="2314" max="2314" width="8.85546875" style="3" customWidth="1"/>
    <col min="2315" max="2315" width="7.7109375" style="3" customWidth="1"/>
    <col min="2316" max="2316" width="11.5703125" style="3" customWidth="1"/>
    <col min="2317" max="2317" width="10.42578125" style="3" customWidth="1"/>
    <col min="2318" max="2318" width="13.140625" style="3" customWidth="1"/>
    <col min="2319" max="2560" width="9.140625" style="3"/>
    <col min="2561" max="2561" width="5.42578125" style="3" customWidth="1"/>
    <col min="2562" max="2563" width="11.7109375" style="3" customWidth="1"/>
    <col min="2564" max="2564" width="5.7109375" style="3" customWidth="1"/>
    <col min="2565" max="2565" width="24.42578125" style="3" customWidth="1"/>
    <col min="2566" max="2566" width="13.42578125" style="3" customWidth="1"/>
    <col min="2567" max="2568" width="6" style="3" customWidth="1"/>
    <col min="2569" max="2569" width="10.42578125" style="3" customWidth="1"/>
    <col min="2570" max="2570" width="8.85546875" style="3" customWidth="1"/>
    <col min="2571" max="2571" width="7.7109375" style="3" customWidth="1"/>
    <col min="2572" max="2572" width="11.5703125" style="3" customWidth="1"/>
    <col min="2573" max="2573" width="10.42578125" style="3" customWidth="1"/>
    <col min="2574" max="2574" width="13.140625" style="3" customWidth="1"/>
    <col min="2575" max="2816" width="9.140625" style="3"/>
    <col min="2817" max="2817" width="5.42578125" style="3" customWidth="1"/>
    <col min="2818" max="2819" width="11.7109375" style="3" customWidth="1"/>
    <col min="2820" max="2820" width="5.7109375" style="3" customWidth="1"/>
    <col min="2821" max="2821" width="24.42578125" style="3" customWidth="1"/>
    <col min="2822" max="2822" width="13.42578125" style="3" customWidth="1"/>
    <col min="2823" max="2824" width="6" style="3" customWidth="1"/>
    <col min="2825" max="2825" width="10.42578125" style="3" customWidth="1"/>
    <col min="2826" max="2826" width="8.85546875" style="3" customWidth="1"/>
    <col min="2827" max="2827" width="7.7109375" style="3" customWidth="1"/>
    <col min="2828" max="2828" width="11.5703125" style="3" customWidth="1"/>
    <col min="2829" max="2829" width="10.42578125" style="3" customWidth="1"/>
    <col min="2830" max="2830" width="13.140625" style="3" customWidth="1"/>
    <col min="2831" max="3072" width="9.140625" style="3"/>
    <col min="3073" max="3073" width="5.42578125" style="3" customWidth="1"/>
    <col min="3074" max="3075" width="11.7109375" style="3" customWidth="1"/>
    <col min="3076" max="3076" width="5.7109375" style="3" customWidth="1"/>
    <col min="3077" max="3077" width="24.42578125" style="3" customWidth="1"/>
    <col min="3078" max="3078" width="13.42578125" style="3" customWidth="1"/>
    <col min="3079" max="3080" width="6" style="3" customWidth="1"/>
    <col min="3081" max="3081" width="10.42578125" style="3" customWidth="1"/>
    <col min="3082" max="3082" width="8.85546875" style="3" customWidth="1"/>
    <col min="3083" max="3083" width="7.7109375" style="3" customWidth="1"/>
    <col min="3084" max="3084" width="11.5703125" style="3" customWidth="1"/>
    <col min="3085" max="3085" width="10.42578125" style="3" customWidth="1"/>
    <col min="3086" max="3086" width="13.140625" style="3" customWidth="1"/>
    <col min="3087" max="3328" width="9.140625" style="3"/>
    <col min="3329" max="3329" width="5.42578125" style="3" customWidth="1"/>
    <col min="3330" max="3331" width="11.7109375" style="3" customWidth="1"/>
    <col min="3332" max="3332" width="5.7109375" style="3" customWidth="1"/>
    <col min="3333" max="3333" width="24.42578125" style="3" customWidth="1"/>
    <col min="3334" max="3334" width="13.42578125" style="3" customWidth="1"/>
    <col min="3335" max="3336" width="6" style="3" customWidth="1"/>
    <col min="3337" max="3337" width="10.42578125" style="3" customWidth="1"/>
    <col min="3338" max="3338" width="8.85546875" style="3" customWidth="1"/>
    <col min="3339" max="3339" width="7.7109375" style="3" customWidth="1"/>
    <col min="3340" max="3340" width="11.5703125" style="3" customWidth="1"/>
    <col min="3341" max="3341" width="10.42578125" style="3" customWidth="1"/>
    <col min="3342" max="3342" width="13.140625" style="3" customWidth="1"/>
    <col min="3343" max="3584" width="9.140625" style="3"/>
    <col min="3585" max="3585" width="5.42578125" style="3" customWidth="1"/>
    <col min="3586" max="3587" width="11.7109375" style="3" customWidth="1"/>
    <col min="3588" max="3588" width="5.7109375" style="3" customWidth="1"/>
    <col min="3589" max="3589" width="24.42578125" style="3" customWidth="1"/>
    <col min="3590" max="3590" width="13.42578125" style="3" customWidth="1"/>
    <col min="3591" max="3592" width="6" style="3" customWidth="1"/>
    <col min="3593" max="3593" width="10.42578125" style="3" customWidth="1"/>
    <col min="3594" max="3594" width="8.85546875" style="3" customWidth="1"/>
    <col min="3595" max="3595" width="7.7109375" style="3" customWidth="1"/>
    <col min="3596" max="3596" width="11.5703125" style="3" customWidth="1"/>
    <col min="3597" max="3597" width="10.42578125" style="3" customWidth="1"/>
    <col min="3598" max="3598" width="13.140625" style="3" customWidth="1"/>
    <col min="3599" max="3840" width="9.140625" style="3"/>
    <col min="3841" max="3841" width="5.42578125" style="3" customWidth="1"/>
    <col min="3842" max="3843" width="11.7109375" style="3" customWidth="1"/>
    <col min="3844" max="3844" width="5.7109375" style="3" customWidth="1"/>
    <col min="3845" max="3845" width="24.42578125" style="3" customWidth="1"/>
    <col min="3846" max="3846" width="13.42578125" style="3" customWidth="1"/>
    <col min="3847" max="3848" width="6" style="3" customWidth="1"/>
    <col min="3849" max="3849" width="10.42578125" style="3" customWidth="1"/>
    <col min="3850" max="3850" width="8.85546875" style="3" customWidth="1"/>
    <col min="3851" max="3851" width="7.7109375" style="3" customWidth="1"/>
    <col min="3852" max="3852" width="11.5703125" style="3" customWidth="1"/>
    <col min="3853" max="3853" width="10.42578125" style="3" customWidth="1"/>
    <col min="3854" max="3854" width="13.140625" style="3" customWidth="1"/>
    <col min="3855" max="4096" width="9.140625" style="3"/>
    <col min="4097" max="4097" width="5.42578125" style="3" customWidth="1"/>
    <col min="4098" max="4099" width="11.7109375" style="3" customWidth="1"/>
    <col min="4100" max="4100" width="5.7109375" style="3" customWidth="1"/>
    <col min="4101" max="4101" width="24.42578125" style="3" customWidth="1"/>
    <col min="4102" max="4102" width="13.42578125" style="3" customWidth="1"/>
    <col min="4103" max="4104" width="6" style="3" customWidth="1"/>
    <col min="4105" max="4105" width="10.42578125" style="3" customWidth="1"/>
    <col min="4106" max="4106" width="8.85546875" style="3" customWidth="1"/>
    <col min="4107" max="4107" width="7.7109375" style="3" customWidth="1"/>
    <col min="4108" max="4108" width="11.5703125" style="3" customWidth="1"/>
    <col min="4109" max="4109" width="10.42578125" style="3" customWidth="1"/>
    <col min="4110" max="4110" width="13.140625" style="3" customWidth="1"/>
    <col min="4111" max="4352" width="9.140625" style="3"/>
    <col min="4353" max="4353" width="5.42578125" style="3" customWidth="1"/>
    <col min="4354" max="4355" width="11.7109375" style="3" customWidth="1"/>
    <col min="4356" max="4356" width="5.7109375" style="3" customWidth="1"/>
    <col min="4357" max="4357" width="24.42578125" style="3" customWidth="1"/>
    <col min="4358" max="4358" width="13.42578125" style="3" customWidth="1"/>
    <col min="4359" max="4360" width="6" style="3" customWidth="1"/>
    <col min="4361" max="4361" width="10.42578125" style="3" customWidth="1"/>
    <col min="4362" max="4362" width="8.85546875" style="3" customWidth="1"/>
    <col min="4363" max="4363" width="7.7109375" style="3" customWidth="1"/>
    <col min="4364" max="4364" width="11.5703125" style="3" customWidth="1"/>
    <col min="4365" max="4365" width="10.42578125" style="3" customWidth="1"/>
    <col min="4366" max="4366" width="13.140625" style="3" customWidth="1"/>
    <col min="4367" max="4608" width="9.140625" style="3"/>
    <col min="4609" max="4609" width="5.42578125" style="3" customWidth="1"/>
    <col min="4610" max="4611" width="11.7109375" style="3" customWidth="1"/>
    <col min="4612" max="4612" width="5.7109375" style="3" customWidth="1"/>
    <col min="4613" max="4613" width="24.42578125" style="3" customWidth="1"/>
    <col min="4614" max="4614" width="13.42578125" style="3" customWidth="1"/>
    <col min="4615" max="4616" width="6" style="3" customWidth="1"/>
    <col min="4617" max="4617" width="10.42578125" style="3" customWidth="1"/>
    <col min="4618" max="4618" width="8.85546875" style="3" customWidth="1"/>
    <col min="4619" max="4619" width="7.7109375" style="3" customWidth="1"/>
    <col min="4620" max="4620" width="11.5703125" style="3" customWidth="1"/>
    <col min="4621" max="4621" width="10.42578125" style="3" customWidth="1"/>
    <col min="4622" max="4622" width="13.140625" style="3" customWidth="1"/>
    <col min="4623" max="4864" width="9.140625" style="3"/>
    <col min="4865" max="4865" width="5.42578125" style="3" customWidth="1"/>
    <col min="4866" max="4867" width="11.7109375" style="3" customWidth="1"/>
    <col min="4868" max="4868" width="5.7109375" style="3" customWidth="1"/>
    <col min="4869" max="4869" width="24.42578125" style="3" customWidth="1"/>
    <col min="4870" max="4870" width="13.42578125" style="3" customWidth="1"/>
    <col min="4871" max="4872" width="6" style="3" customWidth="1"/>
    <col min="4873" max="4873" width="10.42578125" style="3" customWidth="1"/>
    <col min="4874" max="4874" width="8.85546875" style="3" customWidth="1"/>
    <col min="4875" max="4875" width="7.7109375" style="3" customWidth="1"/>
    <col min="4876" max="4876" width="11.5703125" style="3" customWidth="1"/>
    <col min="4877" max="4877" width="10.42578125" style="3" customWidth="1"/>
    <col min="4878" max="4878" width="13.140625" style="3" customWidth="1"/>
    <col min="4879" max="5120" width="9.140625" style="3"/>
    <col min="5121" max="5121" width="5.42578125" style="3" customWidth="1"/>
    <col min="5122" max="5123" width="11.7109375" style="3" customWidth="1"/>
    <col min="5124" max="5124" width="5.7109375" style="3" customWidth="1"/>
    <col min="5125" max="5125" width="24.42578125" style="3" customWidth="1"/>
    <col min="5126" max="5126" width="13.42578125" style="3" customWidth="1"/>
    <col min="5127" max="5128" width="6" style="3" customWidth="1"/>
    <col min="5129" max="5129" width="10.42578125" style="3" customWidth="1"/>
    <col min="5130" max="5130" width="8.85546875" style="3" customWidth="1"/>
    <col min="5131" max="5131" width="7.7109375" style="3" customWidth="1"/>
    <col min="5132" max="5132" width="11.5703125" style="3" customWidth="1"/>
    <col min="5133" max="5133" width="10.42578125" style="3" customWidth="1"/>
    <col min="5134" max="5134" width="13.140625" style="3" customWidth="1"/>
    <col min="5135" max="5376" width="9.140625" style="3"/>
    <col min="5377" max="5377" width="5.42578125" style="3" customWidth="1"/>
    <col min="5378" max="5379" width="11.7109375" style="3" customWidth="1"/>
    <col min="5380" max="5380" width="5.7109375" style="3" customWidth="1"/>
    <col min="5381" max="5381" width="24.42578125" style="3" customWidth="1"/>
    <col min="5382" max="5382" width="13.42578125" style="3" customWidth="1"/>
    <col min="5383" max="5384" width="6" style="3" customWidth="1"/>
    <col min="5385" max="5385" width="10.42578125" style="3" customWidth="1"/>
    <col min="5386" max="5386" width="8.85546875" style="3" customWidth="1"/>
    <col min="5387" max="5387" width="7.7109375" style="3" customWidth="1"/>
    <col min="5388" max="5388" width="11.5703125" style="3" customWidth="1"/>
    <col min="5389" max="5389" width="10.42578125" style="3" customWidth="1"/>
    <col min="5390" max="5390" width="13.140625" style="3" customWidth="1"/>
    <col min="5391" max="5632" width="9.140625" style="3"/>
    <col min="5633" max="5633" width="5.42578125" style="3" customWidth="1"/>
    <col min="5634" max="5635" width="11.7109375" style="3" customWidth="1"/>
    <col min="5636" max="5636" width="5.7109375" style="3" customWidth="1"/>
    <col min="5637" max="5637" width="24.42578125" style="3" customWidth="1"/>
    <col min="5638" max="5638" width="13.42578125" style="3" customWidth="1"/>
    <col min="5639" max="5640" width="6" style="3" customWidth="1"/>
    <col min="5641" max="5641" width="10.42578125" style="3" customWidth="1"/>
    <col min="5642" max="5642" width="8.85546875" style="3" customWidth="1"/>
    <col min="5643" max="5643" width="7.7109375" style="3" customWidth="1"/>
    <col min="5644" max="5644" width="11.5703125" style="3" customWidth="1"/>
    <col min="5645" max="5645" width="10.42578125" style="3" customWidth="1"/>
    <col min="5646" max="5646" width="13.140625" style="3" customWidth="1"/>
    <col min="5647" max="5888" width="9.140625" style="3"/>
    <col min="5889" max="5889" width="5.42578125" style="3" customWidth="1"/>
    <col min="5890" max="5891" width="11.7109375" style="3" customWidth="1"/>
    <col min="5892" max="5892" width="5.7109375" style="3" customWidth="1"/>
    <col min="5893" max="5893" width="24.42578125" style="3" customWidth="1"/>
    <col min="5894" max="5894" width="13.42578125" style="3" customWidth="1"/>
    <col min="5895" max="5896" width="6" style="3" customWidth="1"/>
    <col min="5897" max="5897" width="10.42578125" style="3" customWidth="1"/>
    <col min="5898" max="5898" width="8.85546875" style="3" customWidth="1"/>
    <col min="5899" max="5899" width="7.7109375" style="3" customWidth="1"/>
    <col min="5900" max="5900" width="11.5703125" style="3" customWidth="1"/>
    <col min="5901" max="5901" width="10.42578125" style="3" customWidth="1"/>
    <col min="5902" max="5902" width="13.140625" style="3" customWidth="1"/>
    <col min="5903" max="6144" width="9.140625" style="3"/>
    <col min="6145" max="6145" width="5.42578125" style="3" customWidth="1"/>
    <col min="6146" max="6147" width="11.7109375" style="3" customWidth="1"/>
    <col min="6148" max="6148" width="5.7109375" style="3" customWidth="1"/>
    <col min="6149" max="6149" width="24.42578125" style="3" customWidth="1"/>
    <col min="6150" max="6150" width="13.42578125" style="3" customWidth="1"/>
    <col min="6151" max="6152" width="6" style="3" customWidth="1"/>
    <col min="6153" max="6153" width="10.42578125" style="3" customWidth="1"/>
    <col min="6154" max="6154" width="8.85546875" style="3" customWidth="1"/>
    <col min="6155" max="6155" width="7.7109375" style="3" customWidth="1"/>
    <col min="6156" max="6156" width="11.5703125" style="3" customWidth="1"/>
    <col min="6157" max="6157" width="10.42578125" style="3" customWidth="1"/>
    <col min="6158" max="6158" width="13.140625" style="3" customWidth="1"/>
    <col min="6159" max="6400" width="9.140625" style="3"/>
    <col min="6401" max="6401" width="5.42578125" style="3" customWidth="1"/>
    <col min="6402" max="6403" width="11.7109375" style="3" customWidth="1"/>
    <col min="6404" max="6404" width="5.7109375" style="3" customWidth="1"/>
    <col min="6405" max="6405" width="24.42578125" style="3" customWidth="1"/>
    <col min="6406" max="6406" width="13.42578125" style="3" customWidth="1"/>
    <col min="6407" max="6408" width="6" style="3" customWidth="1"/>
    <col min="6409" max="6409" width="10.42578125" style="3" customWidth="1"/>
    <col min="6410" max="6410" width="8.85546875" style="3" customWidth="1"/>
    <col min="6411" max="6411" width="7.7109375" style="3" customWidth="1"/>
    <col min="6412" max="6412" width="11.5703125" style="3" customWidth="1"/>
    <col min="6413" max="6413" width="10.42578125" style="3" customWidth="1"/>
    <col min="6414" max="6414" width="13.140625" style="3" customWidth="1"/>
    <col min="6415" max="6656" width="9.140625" style="3"/>
    <col min="6657" max="6657" width="5.42578125" style="3" customWidth="1"/>
    <col min="6658" max="6659" width="11.7109375" style="3" customWidth="1"/>
    <col min="6660" max="6660" width="5.7109375" style="3" customWidth="1"/>
    <col min="6661" max="6661" width="24.42578125" style="3" customWidth="1"/>
    <col min="6662" max="6662" width="13.42578125" style="3" customWidth="1"/>
    <col min="6663" max="6664" width="6" style="3" customWidth="1"/>
    <col min="6665" max="6665" width="10.42578125" style="3" customWidth="1"/>
    <col min="6666" max="6666" width="8.85546875" style="3" customWidth="1"/>
    <col min="6667" max="6667" width="7.7109375" style="3" customWidth="1"/>
    <col min="6668" max="6668" width="11.5703125" style="3" customWidth="1"/>
    <col min="6669" max="6669" width="10.42578125" style="3" customWidth="1"/>
    <col min="6670" max="6670" width="13.140625" style="3" customWidth="1"/>
    <col min="6671" max="6912" width="9.140625" style="3"/>
    <col min="6913" max="6913" width="5.42578125" style="3" customWidth="1"/>
    <col min="6914" max="6915" width="11.7109375" style="3" customWidth="1"/>
    <col min="6916" max="6916" width="5.7109375" style="3" customWidth="1"/>
    <col min="6917" max="6917" width="24.42578125" style="3" customWidth="1"/>
    <col min="6918" max="6918" width="13.42578125" style="3" customWidth="1"/>
    <col min="6919" max="6920" width="6" style="3" customWidth="1"/>
    <col min="6921" max="6921" width="10.42578125" style="3" customWidth="1"/>
    <col min="6922" max="6922" width="8.85546875" style="3" customWidth="1"/>
    <col min="6923" max="6923" width="7.7109375" style="3" customWidth="1"/>
    <col min="6924" max="6924" width="11.5703125" style="3" customWidth="1"/>
    <col min="6925" max="6925" width="10.42578125" style="3" customWidth="1"/>
    <col min="6926" max="6926" width="13.140625" style="3" customWidth="1"/>
    <col min="6927" max="7168" width="9.140625" style="3"/>
    <col min="7169" max="7169" width="5.42578125" style="3" customWidth="1"/>
    <col min="7170" max="7171" width="11.7109375" style="3" customWidth="1"/>
    <col min="7172" max="7172" width="5.7109375" style="3" customWidth="1"/>
    <col min="7173" max="7173" width="24.42578125" style="3" customWidth="1"/>
    <col min="7174" max="7174" width="13.42578125" style="3" customWidth="1"/>
    <col min="7175" max="7176" width="6" style="3" customWidth="1"/>
    <col min="7177" max="7177" width="10.42578125" style="3" customWidth="1"/>
    <col min="7178" max="7178" width="8.85546875" style="3" customWidth="1"/>
    <col min="7179" max="7179" width="7.7109375" style="3" customWidth="1"/>
    <col min="7180" max="7180" width="11.5703125" style="3" customWidth="1"/>
    <col min="7181" max="7181" width="10.42578125" style="3" customWidth="1"/>
    <col min="7182" max="7182" width="13.140625" style="3" customWidth="1"/>
    <col min="7183" max="7424" width="9.140625" style="3"/>
    <col min="7425" max="7425" width="5.42578125" style="3" customWidth="1"/>
    <col min="7426" max="7427" width="11.7109375" style="3" customWidth="1"/>
    <col min="7428" max="7428" width="5.7109375" style="3" customWidth="1"/>
    <col min="7429" max="7429" width="24.42578125" style="3" customWidth="1"/>
    <col min="7430" max="7430" width="13.42578125" style="3" customWidth="1"/>
    <col min="7431" max="7432" width="6" style="3" customWidth="1"/>
    <col min="7433" max="7433" width="10.42578125" style="3" customWidth="1"/>
    <col min="7434" max="7434" width="8.85546875" style="3" customWidth="1"/>
    <col min="7435" max="7435" width="7.7109375" style="3" customWidth="1"/>
    <col min="7436" max="7436" width="11.5703125" style="3" customWidth="1"/>
    <col min="7437" max="7437" width="10.42578125" style="3" customWidth="1"/>
    <col min="7438" max="7438" width="13.140625" style="3" customWidth="1"/>
    <col min="7439" max="7680" width="9.140625" style="3"/>
    <col min="7681" max="7681" width="5.42578125" style="3" customWidth="1"/>
    <col min="7682" max="7683" width="11.7109375" style="3" customWidth="1"/>
    <col min="7684" max="7684" width="5.7109375" style="3" customWidth="1"/>
    <col min="7685" max="7685" width="24.42578125" style="3" customWidth="1"/>
    <col min="7686" max="7686" width="13.42578125" style="3" customWidth="1"/>
    <col min="7687" max="7688" width="6" style="3" customWidth="1"/>
    <col min="7689" max="7689" width="10.42578125" style="3" customWidth="1"/>
    <col min="7690" max="7690" width="8.85546875" style="3" customWidth="1"/>
    <col min="7691" max="7691" width="7.7109375" style="3" customWidth="1"/>
    <col min="7692" max="7692" width="11.5703125" style="3" customWidth="1"/>
    <col min="7693" max="7693" width="10.42578125" style="3" customWidth="1"/>
    <col min="7694" max="7694" width="13.140625" style="3" customWidth="1"/>
    <col min="7695" max="7936" width="9.140625" style="3"/>
    <col min="7937" max="7937" width="5.42578125" style="3" customWidth="1"/>
    <col min="7938" max="7939" width="11.7109375" style="3" customWidth="1"/>
    <col min="7940" max="7940" width="5.7109375" style="3" customWidth="1"/>
    <col min="7941" max="7941" width="24.42578125" style="3" customWidth="1"/>
    <col min="7942" max="7942" width="13.42578125" style="3" customWidth="1"/>
    <col min="7943" max="7944" width="6" style="3" customWidth="1"/>
    <col min="7945" max="7945" width="10.42578125" style="3" customWidth="1"/>
    <col min="7946" max="7946" width="8.85546875" style="3" customWidth="1"/>
    <col min="7947" max="7947" width="7.7109375" style="3" customWidth="1"/>
    <col min="7948" max="7948" width="11.5703125" style="3" customWidth="1"/>
    <col min="7949" max="7949" width="10.42578125" style="3" customWidth="1"/>
    <col min="7950" max="7950" width="13.140625" style="3" customWidth="1"/>
    <col min="7951" max="8192" width="9.140625" style="3"/>
    <col min="8193" max="8193" width="5.42578125" style="3" customWidth="1"/>
    <col min="8194" max="8195" width="11.7109375" style="3" customWidth="1"/>
    <col min="8196" max="8196" width="5.7109375" style="3" customWidth="1"/>
    <col min="8197" max="8197" width="24.42578125" style="3" customWidth="1"/>
    <col min="8198" max="8198" width="13.42578125" style="3" customWidth="1"/>
    <col min="8199" max="8200" width="6" style="3" customWidth="1"/>
    <col min="8201" max="8201" width="10.42578125" style="3" customWidth="1"/>
    <col min="8202" max="8202" width="8.85546875" style="3" customWidth="1"/>
    <col min="8203" max="8203" width="7.7109375" style="3" customWidth="1"/>
    <col min="8204" max="8204" width="11.5703125" style="3" customWidth="1"/>
    <col min="8205" max="8205" width="10.42578125" style="3" customWidth="1"/>
    <col min="8206" max="8206" width="13.140625" style="3" customWidth="1"/>
    <col min="8207" max="8448" width="9.140625" style="3"/>
    <col min="8449" max="8449" width="5.42578125" style="3" customWidth="1"/>
    <col min="8450" max="8451" width="11.7109375" style="3" customWidth="1"/>
    <col min="8452" max="8452" width="5.7109375" style="3" customWidth="1"/>
    <col min="8453" max="8453" width="24.42578125" style="3" customWidth="1"/>
    <col min="8454" max="8454" width="13.42578125" style="3" customWidth="1"/>
    <col min="8455" max="8456" width="6" style="3" customWidth="1"/>
    <col min="8457" max="8457" width="10.42578125" style="3" customWidth="1"/>
    <col min="8458" max="8458" width="8.85546875" style="3" customWidth="1"/>
    <col min="8459" max="8459" width="7.7109375" style="3" customWidth="1"/>
    <col min="8460" max="8460" width="11.5703125" style="3" customWidth="1"/>
    <col min="8461" max="8461" width="10.42578125" style="3" customWidth="1"/>
    <col min="8462" max="8462" width="13.140625" style="3" customWidth="1"/>
    <col min="8463" max="8704" width="9.140625" style="3"/>
    <col min="8705" max="8705" width="5.42578125" style="3" customWidth="1"/>
    <col min="8706" max="8707" width="11.7109375" style="3" customWidth="1"/>
    <col min="8708" max="8708" width="5.7109375" style="3" customWidth="1"/>
    <col min="8709" max="8709" width="24.42578125" style="3" customWidth="1"/>
    <col min="8710" max="8710" width="13.42578125" style="3" customWidth="1"/>
    <col min="8711" max="8712" width="6" style="3" customWidth="1"/>
    <col min="8713" max="8713" width="10.42578125" style="3" customWidth="1"/>
    <col min="8714" max="8714" width="8.85546875" style="3" customWidth="1"/>
    <col min="8715" max="8715" width="7.7109375" style="3" customWidth="1"/>
    <col min="8716" max="8716" width="11.5703125" style="3" customWidth="1"/>
    <col min="8717" max="8717" width="10.42578125" style="3" customWidth="1"/>
    <col min="8718" max="8718" width="13.140625" style="3" customWidth="1"/>
    <col min="8719" max="8960" width="9.140625" style="3"/>
    <col min="8961" max="8961" width="5.42578125" style="3" customWidth="1"/>
    <col min="8962" max="8963" width="11.7109375" style="3" customWidth="1"/>
    <col min="8964" max="8964" width="5.7109375" style="3" customWidth="1"/>
    <col min="8965" max="8965" width="24.42578125" style="3" customWidth="1"/>
    <col min="8966" max="8966" width="13.42578125" style="3" customWidth="1"/>
    <col min="8967" max="8968" width="6" style="3" customWidth="1"/>
    <col min="8969" max="8969" width="10.42578125" style="3" customWidth="1"/>
    <col min="8970" max="8970" width="8.85546875" style="3" customWidth="1"/>
    <col min="8971" max="8971" width="7.7109375" style="3" customWidth="1"/>
    <col min="8972" max="8972" width="11.5703125" style="3" customWidth="1"/>
    <col min="8973" max="8973" width="10.42578125" style="3" customWidth="1"/>
    <col min="8974" max="8974" width="13.140625" style="3" customWidth="1"/>
    <col min="8975" max="9216" width="9.140625" style="3"/>
    <col min="9217" max="9217" width="5.42578125" style="3" customWidth="1"/>
    <col min="9218" max="9219" width="11.7109375" style="3" customWidth="1"/>
    <col min="9220" max="9220" width="5.7109375" style="3" customWidth="1"/>
    <col min="9221" max="9221" width="24.42578125" style="3" customWidth="1"/>
    <col min="9222" max="9222" width="13.42578125" style="3" customWidth="1"/>
    <col min="9223" max="9224" width="6" style="3" customWidth="1"/>
    <col min="9225" max="9225" width="10.42578125" style="3" customWidth="1"/>
    <col min="9226" max="9226" width="8.85546875" style="3" customWidth="1"/>
    <col min="9227" max="9227" width="7.7109375" style="3" customWidth="1"/>
    <col min="9228" max="9228" width="11.5703125" style="3" customWidth="1"/>
    <col min="9229" max="9229" width="10.42578125" style="3" customWidth="1"/>
    <col min="9230" max="9230" width="13.140625" style="3" customWidth="1"/>
    <col min="9231" max="9472" width="9.140625" style="3"/>
    <col min="9473" max="9473" width="5.42578125" style="3" customWidth="1"/>
    <col min="9474" max="9475" width="11.7109375" style="3" customWidth="1"/>
    <col min="9476" max="9476" width="5.7109375" style="3" customWidth="1"/>
    <col min="9477" max="9477" width="24.42578125" style="3" customWidth="1"/>
    <col min="9478" max="9478" width="13.42578125" style="3" customWidth="1"/>
    <col min="9479" max="9480" width="6" style="3" customWidth="1"/>
    <col min="9481" max="9481" width="10.42578125" style="3" customWidth="1"/>
    <col min="9482" max="9482" width="8.85546875" style="3" customWidth="1"/>
    <col min="9483" max="9483" width="7.7109375" style="3" customWidth="1"/>
    <col min="9484" max="9484" width="11.5703125" style="3" customWidth="1"/>
    <col min="9485" max="9485" width="10.42578125" style="3" customWidth="1"/>
    <col min="9486" max="9486" width="13.140625" style="3" customWidth="1"/>
    <col min="9487" max="9728" width="9.140625" style="3"/>
    <col min="9729" max="9729" width="5.42578125" style="3" customWidth="1"/>
    <col min="9730" max="9731" width="11.7109375" style="3" customWidth="1"/>
    <col min="9732" max="9732" width="5.7109375" style="3" customWidth="1"/>
    <col min="9733" max="9733" width="24.42578125" style="3" customWidth="1"/>
    <col min="9734" max="9734" width="13.42578125" style="3" customWidth="1"/>
    <col min="9735" max="9736" width="6" style="3" customWidth="1"/>
    <col min="9737" max="9737" width="10.42578125" style="3" customWidth="1"/>
    <col min="9738" max="9738" width="8.85546875" style="3" customWidth="1"/>
    <col min="9739" max="9739" width="7.7109375" style="3" customWidth="1"/>
    <col min="9740" max="9740" width="11.5703125" style="3" customWidth="1"/>
    <col min="9741" max="9741" width="10.42578125" style="3" customWidth="1"/>
    <col min="9742" max="9742" width="13.140625" style="3" customWidth="1"/>
    <col min="9743" max="9984" width="9.140625" style="3"/>
    <col min="9985" max="9985" width="5.42578125" style="3" customWidth="1"/>
    <col min="9986" max="9987" width="11.7109375" style="3" customWidth="1"/>
    <col min="9988" max="9988" width="5.7109375" style="3" customWidth="1"/>
    <col min="9989" max="9989" width="24.42578125" style="3" customWidth="1"/>
    <col min="9990" max="9990" width="13.42578125" style="3" customWidth="1"/>
    <col min="9991" max="9992" width="6" style="3" customWidth="1"/>
    <col min="9993" max="9993" width="10.42578125" style="3" customWidth="1"/>
    <col min="9994" max="9994" width="8.85546875" style="3" customWidth="1"/>
    <col min="9995" max="9995" width="7.7109375" style="3" customWidth="1"/>
    <col min="9996" max="9996" width="11.5703125" style="3" customWidth="1"/>
    <col min="9997" max="9997" width="10.42578125" style="3" customWidth="1"/>
    <col min="9998" max="9998" width="13.140625" style="3" customWidth="1"/>
    <col min="9999" max="10240" width="9.140625" style="3"/>
    <col min="10241" max="10241" width="5.42578125" style="3" customWidth="1"/>
    <col min="10242" max="10243" width="11.7109375" style="3" customWidth="1"/>
    <col min="10244" max="10244" width="5.7109375" style="3" customWidth="1"/>
    <col min="10245" max="10245" width="24.42578125" style="3" customWidth="1"/>
    <col min="10246" max="10246" width="13.42578125" style="3" customWidth="1"/>
    <col min="10247" max="10248" width="6" style="3" customWidth="1"/>
    <col min="10249" max="10249" width="10.42578125" style="3" customWidth="1"/>
    <col min="10250" max="10250" width="8.85546875" style="3" customWidth="1"/>
    <col min="10251" max="10251" width="7.7109375" style="3" customWidth="1"/>
    <col min="10252" max="10252" width="11.5703125" style="3" customWidth="1"/>
    <col min="10253" max="10253" width="10.42578125" style="3" customWidth="1"/>
    <col min="10254" max="10254" width="13.140625" style="3" customWidth="1"/>
    <col min="10255" max="10496" width="9.140625" style="3"/>
    <col min="10497" max="10497" width="5.42578125" style="3" customWidth="1"/>
    <col min="10498" max="10499" width="11.7109375" style="3" customWidth="1"/>
    <col min="10500" max="10500" width="5.7109375" style="3" customWidth="1"/>
    <col min="10501" max="10501" width="24.42578125" style="3" customWidth="1"/>
    <col min="10502" max="10502" width="13.42578125" style="3" customWidth="1"/>
    <col min="10503" max="10504" width="6" style="3" customWidth="1"/>
    <col min="10505" max="10505" width="10.42578125" style="3" customWidth="1"/>
    <col min="10506" max="10506" width="8.85546875" style="3" customWidth="1"/>
    <col min="10507" max="10507" width="7.7109375" style="3" customWidth="1"/>
    <col min="10508" max="10508" width="11.5703125" style="3" customWidth="1"/>
    <col min="10509" max="10509" width="10.42578125" style="3" customWidth="1"/>
    <col min="10510" max="10510" width="13.140625" style="3" customWidth="1"/>
    <col min="10511" max="10752" width="9.140625" style="3"/>
    <col min="10753" max="10753" width="5.42578125" style="3" customWidth="1"/>
    <col min="10754" max="10755" width="11.7109375" style="3" customWidth="1"/>
    <col min="10756" max="10756" width="5.7109375" style="3" customWidth="1"/>
    <col min="10757" max="10757" width="24.42578125" style="3" customWidth="1"/>
    <col min="10758" max="10758" width="13.42578125" style="3" customWidth="1"/>
    <col min="10759" max="10760" width="6" style="3" customWidth="1"/>
    <col min="10761" max="10761" width="10.42578125" style="3" customWidth="1"/>
    <col min="10762" max="10762" width="8.85546875" style="3" customWidth="1"/>
    <col min="10763" max="10763" width="7.7109375" style="3" customWidth="1"/>
    <col min="10764" max="10764" width="11.5703125" style="3" customWidth="1"/>
    <col min="10765" max="10765" width="10.42578125" style="3" customWidth="1"/>
    <col min="10766" max="10766" width="13.140625" style="3" customWidth="1"/>
    <col min="10767" max="11008" width="9.140625" style="3"/>
    <col min="11009" max="11009" width="5.42578125" style="3" customWidth="1"/>
    <col min="11010" max="11011" width="11.7109375" style="3" customWidth="1"/>
    <col min="11012" max="11012" width="5.7109375" style="3" customWidth="1"/>
    <col min="11013" max="11013" width="24.42578125" style="3" customWidth="1"/>
    <col min="11014" max="11014" width="13.42578125" style="3" customWidth="1"/>
    <col min="11015" max="11016" width="6" style="3" customWidth="1"/>
    <col min="11017" max="11017" width="10.42578125" style="3" customWidth="1"/>
    <col min="11018" max="11018" width="8.85546875" style="3" customWidth="1"/>
    <col min="11019" max="11019" width="7.7109375" style="3" customWidth="1"/>
    <col min="11020" max="11020" width="11.5703125" style="3" customWidth="1"/>
    <col min="11021" max="11021" width="10.42578125" style="3" customWidth="1"/>
    <col min="11022" max="11022" width="13.140625" style="3" customWidth="1"/>
    <col min="11023" max="11264" width="9.140625" style="3"/>
    <col min="11265" max="11265" width="5.42578125" style="3" customWidth="1"/>
    <col min="11266" max="11267" width="11.7109375" style="3" customWidth="1"/>
    <col min="11268" max="11268" width="5.7109375" style="3" customWidth="1"/>
    <col min="11269" max="11269" width="24.42578125" style="3" customWidth="1"/>
    <col min="11270" max="11270" width="13.42578125" style="3" customWidth="1"/>
    <col min="11271" max="11272" width="6" style="3" customWidth="1"/>
    <col min="11273" max="11273" width="10.42578125" style="3" customWidth="1"/>
    <col min="11274" max="11274" width="8.85546875" style="3" customWidth="1"/>
    <col min="11275" max="11275" width="7.7109375" style="3" customWidth="1"/>
    <col min="11276" max="11276" width="11.5703125" style="3" customWidth="1"/>
    <col min="11277" max="11277" width="10.42578125" style="3" customWidth="1"/>
    <col min="11278" max="11278" width="13.140625" style="3" customWidth="1"/>
    <col min="11279" max="11520" width="9.140625" style="3"/>
    <col min="11521" max="11521" width="5.42578125" style="3" customWidth="1"/>
    <col min="11522" max="11523" width="11.7109375" style="3" customWidth="1"/>
    <col min="11524" max="11524" width="5.7109375" style="3" customWidth="1"/>
    <col min="11525" max="11525" width="24.42578125" style="3" customWidth="1"/>
    <col min="11526" max="11526" width="13.42578125" style="3" customWidth="1"/>
    <col min="11527" max="11528" width="6" style="3" customWidth="1"/>
    <col min="11529" max="11529" width="10.42578125" style="3" customWidth="1"/>
    <col min="11530" max="11530" width="8.85546875" style="3" customWidth="1"/>
    <col min="11531" max="11531" width="7.7109375" style="3" customWidth="1"/>
    <col min="11532" max="11532" width="11.5703125" style="3" customWidth="1"/>
    <col min="11533" max="11533" width="10.42578125" style="3" customWidth="1"/>
    <col min="11534" max="11534" width="13.140625" style="3" customWidth="1"/>
    <col min="11535" max="11776" width="9.140625" style="3"/>
    <col min="11777" max="11777" width="5.42578125" style="3" customWidth="1"/>
    <col min="11778" max="11779" width="11.7109375" style="3" customWidth="1"/>
    <col min="11780" max="11780" width="5.7109375" style="3" customWidth="1"/>
    <col min="11781" max="11781" width="24.42578125" style="3" customWidth="1"/>
    <col min="11782" max="11782" width="13.42578125" style="3" customWidth="1"/>
    <col min="11783" max="11784" width="6" style="3" customWidth="1"/>
    <col min="11785" max="11785" width="10.42578125" style="3" customWidth="1"/>
    <col min="11786" max="11786" width="8.85546875" style="3" customWidth="1"/>
    <col min="11787" max="11787" width="7.7109375" style="3" customWidth="1"/>
    <col min="11788" max="11788" width="11.5703125" style="3" customWidth="1"/>
    <col min="11789" max="11789" width="10.42578125" style="3" customWidth="1"/>
    <col min="11790" max="11790" width="13.140625" style="3" customWidth="1"/>
    <col min="11791" max="12032" width="9.140625" style="3"/>
    <col min="12033" max="12033" width="5.42578125" style="3" customWidth="1"/>
    <col min="12034" max="12035" width="11.7109375" style="3" customWidth="1"/>
    <col min="12036" max="12036" width="5.7109375" style="3" customWidth="1"/>
    <col min="12037" max="12037" width="24.42578125" style="3" customWidth="1"/>
    <col min="12038" max="12038" width="13.42578125" style="3" customWidth="1"/>
    <col min="12039" max="12040" width="6" style="3" customWidth="1"/>
    <col min="12041" max="12041" width="10.42578125" style="3" customWidth="1"/>
    <col min="12042" max="12042" width="8.85546875" style="3" customWidth="1"/>
    <col min="12043" max="12043" width="7.7109375" style="3" customWidth="1"/>
    <col min="12044" max="12044" width="11.5703125" style="3" customWidth="1"/>
    <col min="12045" max="12045" width="10.42578125" style="3" customWidth="1"/>
    <col min="12046" max="12046" width="13.140625" style="3" customWidth="1"/>
    <col min="12047" max="12288" width="9.140625" style="3"/>
    <col min="12289" max="12289" width="5.42578125" style="3" customWidth="1"/>
    <col min="12290" max="12291" width="11.7109375" style="3" customWidth="1"/>
    <col min="12292" max="12292" width="5.7109375" style="3" customWidth="1"/>
    <col min="12293" max="12293" width="24.42578125" style="3" customWidth="1"/>
    <col min="12294" max="12294" width="13.42578125" style="3" customWidth="1"/>
    <col min="12295" max="12296" width="6" style="3" customWidth="1"/>
    <col min="12297" max="12297" width="10.42578125" style="3" customWidth="1"/>
    <col min="12298" max="12298" width="8.85546875" style="3" customWidth="1"/>
    <col min="12299" max="12299" width="7.7109375" style="3" customWidth="1"/>
    <col min="12300" max="12300" width="11.5703125" style="3" customWidth="1"/>
    <col min="12301" max="12301" width="10.42578125" style="3" customWidth="1"/>
    <col min="12302" max="12302" width="13.140625" style="3" customWidth="1"/>
    <col min="12303" max="12544" width="9.140625" style="3"/>
    <col min="12545" max="12545" width="5.42578125" style="3" customWidth="1"/>
    <col min="12546" max="12547" width="11.7109375" style="3" customWidth="1"/>
    <col min="12548" max="12548" width="5.7109375" style="3" customWidth="1"/>
    <col min="12549" max="12549" width="24.42578125" style="3" customWidth="1"/>
    <col min="12550" max="12550" width="13.42578125" style="3" customWidth="1"/>
    <col min="12551" max="12552" width="6" style="3" customWidth="1"/>
    <col min="12553" max="12553" width="10.42578125" style="3" customWidth="1"/>
    <col min="12554" max="12554" width="8.85546875" style="3" customWidth="1"/>
    <col min="12555" max="12555" width="7.7109375" style="3" customWidth="1"/>
    <col min="12556" max="12556" width="11.5703125" style="3" customWidth="1"/>
    <col min="12557" max="12557" width="10.42578125" style="3" customWidth="1"/>
    <col min="12558" max="12558" width="13.140625" style="3" customWidth="1"/>
    <col min="12559" max="12800" width="9.140625" style="3"/>
    <col min="12801" max="12801" width="5.42578125" style="3" customWidth="1"/>
    <col min="12802" max="12803" width="11.7109375" style="3" customWidth="1"/>
    <col min="12804" max="12804" width="5.7109375" style="3" customWidth="1"/>
    <col min="12805" max="12805" width="24.42578125" style="3" customWidth="1"/>
    <col min="12806" max="12806" width="13.42578125" style="3" customWidth="1"/>
    <col min="12807" max="12808" width="6" style="3" customWidth="1"/>
    <col min="12809" max="12809" width="10.42578125" style="3" customWidth="1"/>
    <col min="12810" max="12810" width="8.85546875" style="3" customWidth="1"/>
    <col min="12811" max="12811" width="7.7109375" style="3" customWidth="1"/>
    <col min="12812" max="12812" width="11.5703125" style="3" customWidth="1"/>
    <col min="12813" max="12813" width="10.42578125" style="3" customWidth="1"/>
    <col min="12814" max="12814" width="13.140625" style="3" customWidth="1"/>
    <col min="12815" max="13056" width="9.140625" style="3"/>
    <col min="13057" max="13057" width="5.42578125" style="3" customWidth="1"/>
    <col min="13058" max="13059" width="11.7109375" style="3" customWidth="1"/>
    <col min="13060" max="13060" width="5.7109375" style="3" customWidth="1"/>
    <col min="13061" max="13061" width="24.42578125" style="3" customWidth="1"/>
    <col min="13062" max="13062" width="13.42578125" style="3" customWidth="1"/>
    <col min="13063" max="13064" width="6" style="3" customWidth="1"/>
    <col min="13065" max="13065" width="10.42578125" style="3" customWidth="1"/>
    <col min="13066" max="13066" width="8.85546875" style="3" customWidth="1"/>
    <col min="13067" max="13067" width="7.7109375" style="3" customWidth="1"/>
    <col min="13068" max="13068" width="11.5703125" style="3" customWidth="1"/>
    <col min="13069" max="13069" width="10.42578125" style="3" customWidth="1"/>
    <col min="13070" max="13070" width="13.140625" style="3" customWidth="1"/>
    <col min="13071" max="13312" width="9.140625" style="3"/>
    <col min="13313" max="13313" width="5.42578125" style="3" customWidth="1"/>
    <col min="13314" max="13315" width="11.7109375" style="3" customWidth="1"/>
    <col min="13316" max="13316" width="5.7109375" style="3" customWidth="1"/>
    <col min="13317" max="13317" width="24.42578125" style="3" customWidth="1"/>
    <col min="13318" max="13318" width="13.42578125" style="3" customWidth="1"/>
    <col min="13319" max="13320" width="6" style="3" customWidth="1"/>
    <col min="13321" max="13321" width="10.42578125" style="3" customWidth="1"/>
    <col min="13322" max="13322" width="8.85546875" style="3" customWidth="1"/>
    <col min="13323" max="13323" width="7.7109375" style="3" customWidth="1"/>
    <col min="13324" max="13324" width="11.5703125" style="3" customWidth="1"/>
    <col min="13325" max="13325" width="10.42578125" style="3" customWidth="1"/>
    <col min="13326" max="13326" width="13.140625" style="3" customWidth="1"/>
    <col min="13327" max="13568" width="9.140625" style="3"/>
    <col min="13569" max="13569" width="5.42578125" style="3" customWidth="1"/>
    <col min="13570" max="13571" width="11.7109375" style="3" customWidth="1"/>
    <col min="13572" max="13572" width="5.7109375" style="3" customWidth="1"/>
    <col min="13573" max="13573" width="24.42578125" style="3" customWidth="1"/>
    <col min="13574" max="13574" width="13.42578125" style="3" customWidth="1"/>
    <col min="13575" max="13576" width="6" style="3" customWidth="1"/>
    <col min="13577" max="13577" width="10.42578125" style="3" customWidth="1"/>
    <col min="13578" max="13578" width="8.85546875" style="3" customWidth="1"/>
    <col min="13579" max="13579" width="7.7109375" style="3" customWidth="1"/>
    <col min="13580" max="13580" width="11.5703125" style="3" customWidth="1"/>
    <col min="13581" max="13581" width="10.42578125" style="3" customWidth="1"/>
    <col min="13582" max="13582" width="13.140625" style="3" customWidth="1"/>
    <col min="13583" max="13824" width="9.140625" style="3"/>
    <col min="13825" max="13825" width="5.42578125" style="3" customWidth="1"/>
    <col min="13826" max="13827" width="11.7109375" style="3" customWidth="1"/>
    <col min="13828" max="13828" width="5.7109375" style="3" customWidth="1"/>
    <col min="13829" max="13829" width="24.42578125" style="3" customWidth="1"/>
    <col min="13830" max="13830" width="13.42578125" style="3" customWidth="1"/>
    <col min="13831" max="13832" width="6" style="3" customWidth="1"/>
    <col min="13833" max="13833" width="10.42578125" style="3" customWidth="1"/>
    <col min="13834" max="13834" width="8.85546875" style="3" customWidth="1"/>
    <col min="13835" max="13835" width="7.7109375" style="3" customWidth="1"/>
    <col min="13836" max="13836" width="11.5703125" style="3" customWidth="1"/>
    <col min="13837" max="13837" width="10.42578125" style="3" customWidth="1"/>
    <col min="13838" max="13838" width="13.140625" style="3" customWidth="1"/>
    <col min="13839" max="14080" width="9.140625" style="3"/>
    <col min="14081" max="14081" width="5.42578125" style="3" customWidth="1"/>
    <col min="14082" max="14083" width="11.7109375" style="3" customWidth="1"/>
    <col min="14084" max="14084" width="5.7109375" style="3" customWidth="1"/>
    <col min="14085" max="14085" width="24.42578125" style="3" customWidth="1"/>
    <col min="14086" max="14086" width="13.42578125" style="3" customWidth="1"/>
    <col min="14087" max="14088" width="6" style="3" customWidth="1"/>
    <col min="14089" max="14089" width="10.42578125" style="3" customWidth="1"/>
    <col min="14090" max="14090" width="8.85546875" style="3" customWidth="1"/>
    <col min="14091" max="14091" width="7.7109375" style="3" customWidth="1"/>
    <col min="14092" max="14092" width="11.5703125" style="3" customWidth="1"/>
    <col min="14093" max="14093" width="10.42578125" style="3" customWidth="1"/>
    <col min="14094" max="14094" width="13.140625" style="3" customWidth="1"/>
    <col min="14095" max="14336" width="9.140625" style="3"/>
    <col min="14337" max="14337" width="5.42578125" style="3" customWidth="1"/>
    <col min="14338" max="14339" width="11.7109375" style="3" customWidth="1"/>
    <col min="14340" max="14340" width="5.7109375" style="3" customWidth="1"/>
    <col min="14341" max="14341" width="24.42578125" style="3" customWidth="1"/>
    <col min="14342" max="14342" width="13.42578125" style="3" customWidth="1"/>
    <col min="14343" max="14344" width="6" style="3" customWidth="1"/>
    <col min="14345" max="14345" width="10.42578125" style="3" customWidth="1"/>
    <col min="14346" max="14346" width="8.85546875" style="3" customWidth="1"/>
    <col min="14347" max="14347" width="7.7109375" style="3" customWidth="1"/>
    <col min="14348" max="14348" width="11.5703125" style="3" customWidth="1"/>
    <col min="14349" max="14349" width="10.42578125" style="3" customWidth="1"/>
    <col min="14350" max="14350" width="13.140625" style="3" customWidth="1"/>
    <col min="14351" max="14592" width="9.140625" style="3"/>
    <col min="14593" max="14593" width="5.42578125" style="3" customWidth="1"/>
    <col min="14594" max="14595" width="11.7109375" style="3" customWidth="1"/>
    <col min="14596" max="14596" width="5.7109375" style="3" customWidth="1"/>
    <col min="14597" max="14597" width="24.42578125" style="3" customWidth="1"/>
    <col min="14598" max="14598" width="13.42578125" style="3" customWidth="1"/>
    <col min="14599" max="14600" width="6" style="3" customWidth="1"/>
    <col min="14601" max="14601" width="10.42578125" style="3" customWidth="1"/>
    <col min="14602" max="14602" width="8.85546875" style="3" customWidth="1"/>
    <col min="14603" max="14603" width="7.7109375" style="3" customWidth="1"/>
    <col min="14604" max="14604" width="11.5703125" style="3" customWidth="1"/>
    <col min="14605" max="14605" width="10.42578125" style="3" customWidth="1"/>
    <col min="14606" max="14606" width="13.140625" style="3" customWidth="1"/>
    <col min="14607" max="14848" width="9.140625" style="3"/>
    <col min="14849" max="14849" width="5.42578125" style="3" customWidth="1"/>
    <col min="14850" max="14851" width="11.7109375" style="3" customWidth="1"/>
    <col min="14852" max="14852" width="5.7109375" style="3" customWidth="1"/>
    <col min="14853" max="14853" width="24.42578125" style="3" customWidth="1"/>
    <col min="14854" max="14854" width="13.42578125" style="3" customWidth="1"/>
    <col min="14855" max="14856" width="6" style="3" customWidth="1"/>
    <col min="14857" max="14857" width="10.42578125" style="3" customWidth="1"/>
    <col min="14858" max="14858" width="8.85546875" style="3" customWidth="1"/>
    <col min="14859" max="14859" width="7.7109375" style="3" customWidth="1"/>
    <col min="14860" max="14860" width="11.5703125" style="3" customWidth="1"/>
    <col min="14861" max="14861" width="10.42578125" style="3" customWidth="1"/>
    <col min="14862" max="14862" width="13.140625" style="3" customWidth="1"/>
    <col min="14863" max="15104" width="9.140625" style="3"/>
    <col min="15105" max="15105" width="5.42578125" style="3" customWidth="1"/>
    <col min="15106" max="15107" width="11.7109375" style="3" customWidth="1"/>
    <col min="15108" max="15108" width="5.7109375" style="3" customWidth="1"/>
    <col min="15109" max="15109" width="24.42578125" style="3" customWidth="1"/>
    <col min="15110" max="15110" width="13.42578125" style="3" customWidth="1"/>
    <col min="15111" max="15112" width="6" style="3" customWidth="1"/>
    <col min="15113" max="15113" width="10.42578125" style="3" customWidth="1"/>
    <col min="15114" max="15114" width="8.85546875" style="3" customWidth="1"/>
    <col min="15115" max="15115" width="7.7109375" style="3" customWidth="1"/>
    <col min="15116" max="15116" width="11.5703125" style="3" customWidth="1"/>
    <col min="15117" max="15117" width="10.42578125" style="3" customWidth="1"/>
    <col min="15118" max="15118" width="13.140625" style="3" customWidth="1"/>
    <col min="15119" max="15360" width="9.140625" style="3"/>
    <col min="15361" max="15361" width="5.42578125" style="3" customWidth="1"/>
    <col min="15362" max="15363" width="11.7109375" style="3" customWidth="1"/>
    <col min="15364" max="15364" width="5.7109375" style="3" customWidth="1"/>
    <col min="15365" max="15365" width="24.42578125" style="3" customWidth="1"/>
    <col min="15366" max="15366" width="13.42578125" style="3" customWidth="1"/>
    <col min="15367" max="15368" width="6" style="3" customWidth="1"/>
    <col min="15369" max="15369" width="10.42578125" style="3" customWidth="1"/>
    <col min="15370" max="15370" width="8.85546875" style="3" customWidth="1"/>
    <col min="15371" max="15371" width="7.7109375" style="3" customWidth="1"/>
    <col min="15372" max="15372" width="11.5703125" style="3" customWidth="1"/>
    <col min="15373" max="15373" width="10.42578125" style="3" customWidth="1"/>
    <col min="15374" max="15374" width="13.140625" style="3" customWidth="1"/>
    <col min="15375" max="15616" width="9.140625" style="3"/>
    <col min="15617" max="15617" width="5.42578125" style="3" customWidth="1"/>
    <col min="15618" max="15619" width="11.7109375" style="3" customWidth="1"/>
    <col min="15620" max="15620" width="5.7109375" style="3" customWidth="1"/>
    <col min="15621" max="15621" width="24.42578125" style="3" customWidth="1"/>
    <col min="15622" max="15622" width="13.42578125" style="3" customWidth="1"/>
    <col min="15623" max="15624" width="6" style="3" customWidth="1"/>
    <col min="15625" max="15625" width="10.42578125" style="3" customWidth="1"/>
    <col min="15626" max="15626" width="8.85546875" style="3" customWidth="1"/>
    <col min="15627" max="15627" width="7.7109375" style="3" customWidth="1"/>
    <col min="15628" max="15628" width="11.5703125" style="3" customWidth="1"/>
    <col min="15629" max="15629" width="10.42578125" style="3" customWidth="1"/>
    <col min="15630" max="15630" width="13.140625" style="3" customWidth="1"/>
    <col min="15631" max="15872" width="9.140625" style="3"/>
    <col min="15873" max="15873" width="5.42578125" style="3" customWidth="1"/>
    <col min="15874" max="15875" width="11.7109375" style="3" customWidth="1"/>
    <col min="15876" max="15876" width="5.7109375" style="3" customWidth="1"/>
    <col min="15877" max="15877" width="24.42578125" style="3" customWidth="1"/>
    <col min="15878" max="15878" width="13.42578125" style="3" customWidth="1"/>
    <col min="15879" max="15880" width="6" style="3" customWidth="1"/>
    <col min="15881" max="15881" width="10.42578125" style="3" customWidth="1"/>
    <col min="15882" max="15882" width="8.85546875" style="3" customWidth="1"/>
    <col min="15883" max="15883" width="7.7109375" style="3" customWidth="1"/>
    <col min="15884" max="15884" width="11.5703125" style="3" customWidth="1"/>
    <col min="15885" max="15885" width="10.42578125" style="3" customWidth="1"/>
    <col min="15886" max="15886" width="13.140625" style="3" customWidth="1"/>
    <col min="15887" max="16128" width="9.140625" style="3"/>
    <col min="16129" max="16129" width="5.42578125" style="3" customWidth="1"/>
    <col min="16130" max="16131" width="11.7109375" style="3" customWidth="1"/>
    <col min="16132" max="16132" width="5.7109375" style="3" customWidth="1"/>
    <col min="16133" max="16133" width="24.42578125" style="3" customWidth="1"/>
    <col min="16134" max="16134" width="13.42578125" style="3" customWidth="1"/>
    <col min="16135" max="16136" width="6" style="3" customWidth="1"/>
    <col min="16137" max="16137" width="10.42578125" style="3" customWidth="1"/>
    <col min="16138" max="16138" width="8.85546875" style="3" customWidth="1"/>
    <col min="16139" max="16139" width="7.7109375" style="3" customWidth="1"/>
    <col min="16140" max="16140" width="11.5703125" style="3" customWidth="1"/>
    <col min="16141" max="16141" width="10.42578125" style="3" customWidth="1"/>
    <col min="16142" max="16142" width="13.140625" style="3" customWidth="1"/>
    <col min="16143" max="16384" width="9.140625" style="3"/>
  </cols>
  <sheetData>
    <row r="1" spans="1:14" s="146" customFormat="1" ht="24.75" customHeight="1" x14ac:dyDescent="0.25">
      <c r="B1" s="147"/>
      <c r="C1" s="167" t="s">
        <v>50</v>
      </c>
      <c r="D1" s="147"/>
      <c r="J1" s="172" t="s">
        <v>43</v>
      </c>
      <c r="K1" s="172"/>
      <c r="L1" s="172"/>
      <c r="M1" s="172"/>
      <c r="N1" s="172"/>
    </row>
    <row r="2" spans="1:14" s="146" customFormat="1" ht="16.5" customHeight="1" x14ac:dyDescent="0.25">
      <c r="B2" s="147"/>
      <c r="C2" s="164" t="s">
        <v>69</v>
      </c>
      <c r="D2" s="147"/>
      <c r="J2" s="172" t="s">
        <v>42</v>
      </c>
      <c r="K2" s="172"/>
      <c r="L2" s="172"/>
      <c r="M2" s="172"/>
      <c r="N2" s="172"/>
    </row>
    <row r="3" spans="1:14" s="146" customFormat="1" ht="4.5" customHeight="1" x14ac:dyDescent="0.25">
      <c r="B3" s="147"/>
      <c r="D3" s="147"/>
    </row>
    <row r="4" spans="1:14" s="104" customFormat="1" ht="11.25" customHeight="1" x14ac:dyDescent="0.2">
      <c r="B4" s="118"/>
      <c r="L4" s="117"/>
    </row>
    <row r="5" spans="1:14" s="104" customFormat="1" ht="22.5" x14ac:dyDescent="0.3">
      <c r="G5" s="136" t="s">
        <v>55</v>
      </c>
    </row>
    <row r="6" spans="1:14" s="116" customFormat="1" ht="15.75" x14ac:dyDescent="0.25">
      <c r="E6" s="120" t="s">
        <v>51</v>
      </c>
      <c r="F6" s="165" t="s">
        <v>61</v>
      </c>
      <c r="G6" s="165" t="s">
        <v>38</v>
      </c>
      <c r="H6" s="173" t="s">
        <v>39</v>
      </c>
      <c r="I6" s="173"/>
      <c r="J6" s="109" t="s">
        <v>62</v>
      </c>
    </row>
    <row r="7" spans="1:14" s="109" customFormat="1" ht="15.75" x14ac:dyDescent="0.25">
      <c r="C7" s="120" t="s">
        <v>32</v>
      </c>
      <c r="D7" s="173" t="s">
        <v>196</v>
      </c>
      <c r="E7" s="173"/>
      <c r="F7" s="120" t="s">
        <v>44</v>
      </c>
      <c r="G7" s="173" t="s">
        <v>312</v>
      </c>
      <c r="H7" s="173"/>
      <c r="I7" s="173"/>
      <c r="K7" s="120" t="s">
        <v>3</v>
      </c>
      <c r="L7" s="109" t="s">
        <v>63</v>
      </c>
    </row>
    <row r="8" spans="1:14" s="103" customFormat="1" ht="12.75" customHeight="1" x14ac:dyDescent="0.25">
      <c r="L8" s="137" t="s">
        <v>4</v>
      </c>
    </row>
    <row r="9" spans="1:14" s="103" customFormat="1" ht="15.75" customHeight="1" x14ac:dyDescent="0.25">
      <c r="A9" s="189" t="s">
        <v>5</v>
      </c>
      <c r="B9" s="139" t="s">
        <v>10</v>
      </c>
      <c r="C9" s="127" t="s">
        <v>9</v>
      </c>
      <c r="D9" s="192" t="s">
        <v>11</v>
      </c>
      <c r="E9" s="195" t="s">
        <v>33</v>
      </c>
      <c r="F9" s="195" t="s">
        <v>6</v>
      </c>
      <c r="G9" s="188" t="s">
        <v>60</v>
      </c>
      <c r="H9" s="188"/>
      <c r="I9" s="181" t="s">
        <v>53</v>
      </c>
      <c r="J9" s="182"/>
      <c r="K9" s="183"/>
      <c r="L9" s="183"/>
      <c r="M9" s="183"/>
      <c r="N9" s="112"/>
    </row>
    <row r="10" spans="1:14" s="103" customFormat="1" ht="15.75" x14ac:dyDescent="0.25">
      <c r="A10" s="190"/>
      <c r="B10" s="140" t="s">
        <v>46</v>
      </c>
      <c r="C10" s="128" t="s">
        <v>46</v>
      </c>
      <c r="D10" s="193"/>
      <c r="E10" s="196"/>
      <c r="F10" s="198"/>
      <c r="G10" s="188"/>
      <c r="H10" s="188"/>
      <c r="I10" s="184" t="s">
        <v>7</v>
      </c>
      <c r="J10" s="183"/>
      <c r="K10" s="185" t="s">
        <v>36</v>
      </c>
      <c r="L10" s="185" t="s">
        <v>56</v>
      </c>
      <c r="M10" s="185" t="s">
        <v>52</v>
      </c>
      <c r="N10" s="108" t="s">
        <v>8</v>
      </c>
    </row>
    <row r="11" spans="1:14" s="103" customFormat="1" ht="15.75" x14ac:dyDescent="0.25">
      <c r="A11" s="190"/>
      <c r="B11" s="140" t="s">
        <v>47</v>
      </c>
      <c r="C11" s="128" t="s">
        <v>47</v>
      </c>
      <c r="D11" s="193"/>
      <c r="E11" s="196"/>
      <c r="F11" s="198"/>
      <c r="G11" s="188" t="s">
        <v>0</v>
      </c>
      <c r="H11" s="188" t="s">
        <v>1</v>
      </c>
      <c r="I11" s="106" t="s">
        <v>34</v>
      </c>
      <c r="J11" s="106" t="s">
        <v>35</v>
      </c>
      <c r="K11" s="186"/>
      <c r="L11" s="186"/>
      <c r="M11" s="186"/>
      <c r="N11" s="108" t="s">
        <v>37</v>
      </c>
    </row>
    <row r="12" spans="1:14" s="103" customFormat="1" ht="18.75" customHeight="1" x14ac:dyDescent="0.25">
      <c r="A12" s="191"/>
      <c r="B12" s="141" t="s">
        <v>48</v>
      </c>
      <c r="C12" s="129" t="s">
        <v>48</v>
      </c>
      <c r="D12" s="194"/>
      <c r="E12" s="197"/>
      <c r="F12" s="199"/>
      <c r="G12" s="188"/>
      <c r="H12" s="188"/>
      <c r="I12" s="107" t="s">
        <v>12</v>
      </c>
      <c r="J12" s="107" t="s">
        <v>12</v>
      </c>
      <c r="K12" s="187"/>
      <c r="L12" s="187"/>
      <c r="M12" s="187"/>
      <c r="N12" s="107"/>
    </row>
    <row r="13" spans="1:14" s="103" customFormat="1" ht="15.75" x14ac:dyDescent="0.25">
      <c r="A13" s="122" t="s">
        <v>19</v>
      </c>
      <c r="B13" s="174" t="s">
        <v>20</v>
      </c>
      <c r="C13" s="175"/>
      <c r="D13" s="131" t="s">
        <v>21</v>
      </c>
      <c r="E13" s="121" t="s">
        <v>22</v>
      </c>
      <c r="F13" s="122" t="s">
        <v>23</v>
      </c>
      <c r="G13" s="122" t="s">
        <v>24</v>
      </c>
      <c r="H13" s="163" t="s">
        <v>25</v>
      </c>
      <c r="I13" s="124" t="s">
        <v>26</v>
      </c>
      <c r="J13" s="124" t="s">
        <v>27</v>
      </c>
      <c r="K13" s="121" t="s">
        <v>28</v>
      </c>
      <c r="L13" s="124" t="s">
        <v>29</v>
      </c>
      <c r="M13" s="124" t="s">
        <v>30</v>
      </c>
      <c r="N13" s="124" t="s">
        <v>31</v>
      </c>
    </row>
    <row r="14" spans="1:14" s="103" customFormat="1" ht="15.75" x14ac:dyDescent="0.25">
      <c r="A14" s="113" t="s">
        <v>13</v>
      </c>
      <c r="B14" s="132">
        <v>42254</v>
      </c>
      <c r="C14" s="132">
        <v>42295</v>
      </c>
      <c r="D14" s="166"/>
      <c r="E14" s="110" t="s">
        <v>432</v>
      </c>
      <c r="F14" s="170" t="s">
        <v>433</v>
      </c>
      <c r="G14" s="110"/>
      <c r="H14" s="166">
        <v>1.1000000000000001</v>
      </c>
      <c r="I14" s="110">
        <v>60</v>
      </c>
      <c r="J14" s="114">
        <f>ROUND(IF(G14&gt;0,G14*I14,"0")+IF(H14&gt;0,(I14/1.5)*H14,"0"),1)</f>
        <v>44</v>
      </c>
      <c r="K14" s="110"/>
      <c r="L14" s="110"/>
      <c r="M14" s="114">
        <f>ROUND(J14+K14+L14,1)</f>
        <v>44</v>
      </c>
      <c r="N14" s="110"/>
    </row>
    <row r="15" spans="1:14" s="103" customFormat="1" ht="15.75" x14ac:dyDescent="0.25">
      <c r="A15" s="113" t="s">
        <v>14</v>
      </c>
      <c r="B15" s="132">
        <v>42254</v>
      </c>
      <c r="C15" s="132">
        <v>42295</v>
      </c>
      <c r="D15" s="166"/>
      <c r="E15" s="110" t="s">
        <v>434</v>
      </c>
      <c r="F15" s="170" t="s">
        <v>433</v>
      </c>
      <c r="G15" s="110"/>
      <c r="H15" s="166">
        <v>1.1000000000000001</v>
      </c>
      <c r="I15" s="110">
        <v>60</v>
      </c>
      <c r="J15" s="114">
        <f>ROUND(IF(G15&gt;0,G15*I15,"0")+IF(H15&gt;0,(I15/1.5)*H15,"0"),1)</f>
        <v>44</v>
      </c>
      <c r="K15" s="110"/>
      <c r="L15" s="110"/>
      <c r="M15" s="114">
        <f t="shared" ref="M15:M17" si="0">ROUND(J15+K15+L15,1)</f>
        <v>44</v>
      </c>
      <c r="N15" s="110"/>
    </row>
    <row r="16" spans="1:14" s="103" customFormat="1" ht="15.75" x14ac:dyDescent="0.25">
      <c r="A16" s="113" t="s">
        <v>15</v>
      </c>
      <c r="B16" s="132">
        <v>42296</v>
      </c>
      <c r="C16" s="132">
        <v>42337</v>
      </c>
      <c r="D16" s="166"/>
      <c r="E16" s="110" t="s">
        <v>352</v>
      </c>
      <c r="F16" s="170" t="s">
        <v>435</v>
      </c>
      <c r="G16" s="110"/>
      <c r="H16" s="166">
        <v>1.1000000000000001</v>
      </c>
      <c r="I16" s="110">
        <v>60</v>
      </c>
      <c r="J16" s="114">
        <f>ROUND(IF(G16&gt;0,G16*I16,"0")+IF(H16&gt;0,(I16/1.5)*H16,"0"),1)</f>
        <v>44</v>
      </c>
      <c r="K16" s="110"/>
      <c r="L16" s="110"/>
      <c r="M16" s="114">
        <f t="shared" si="0"/>
        <v>44</v>
      </c>
      <c r="N16" s="110"/>
    </row>
    <row r="17" spans="1:14" s="103" customFormat="1" ht="15.75" x14ac:dyDescent="0.25">
      <c r="A17" s="113" t="s">
        <v>16</v>
      </c>
      <c r="B17" s="132">
        <v>42261</v>
      </c>
      <c r="C17" s="132">
        <v>42330</v>
      </c>
      <c r="D17" s="166"/>
      <c r="E17" s="110" t="s">
        <v>436</v>
      </c>
      <c r="F17" s="170" t="s">
        <v>437</v>
      </c>
      <c r="G17" s="110"/>
      <c r="H17" s="166">
        <v>1</v>
      </c>
      <c r="I17" s="110">
        <v>120</v>
      </c>
      <c r="J17" s="114">
        <f>ROUND(IF(G17&gt;0,G17*I17,"0")+IF(H17&gt;0,(I17/1.5)*H17,"0"),1)</f>
        <v>80</v>
      </c>
      <c r="K17" s="110"/>
      <c r="L17" s="110"/>
      <c r="M17" s="114">
        <f t="shared" si="0"/>
        <v>80</v>
      </c>
      <c r="N17" s="110"/>
    </row>
    <row r="18" spans="1:14" s="2" customFormat="1" ht="15.75" x14ac:dyDescent="0.25">
      <c r="A18" s="12" t="s">
        <v>17</v>
      </c>
      <c r="B18" s="31"/>
      <c r="C18" s="31"/>
      <c r="D18" s="5"/>
      <c r="E18" s="9"/>
      <c r="F18" s="9"/>
      <c r="G18" s="9"/>
      <c r="H18" s="68"/>
      <c r="I18" s="9"/>
      <c r="J18" s="13">
        <f t="shared" ref="J18:J23" si="1">ROUND(IF(G18&gt;0,G18*I18,"0")+IF(H18&gt;0,(I18/1.5)*H18,"0"),1)</f>
        <v>0</v>
      </c>
      <c r="K18" s="9"/>
      <c r="L18" s="9"/>
      <c r="M18" s="13">
        <f t="shared" ref="M18:M23" si="2">ROUND(J18+K18+L18,1)</f>
        <v>0</v>
      </c>
      <c r="N18" s="9"/>
    </row>
    <row r="19" spans="1:14" s="2" customFormat="1" ht="15.75" x14ac:dyDescent="0.25">
      <c r="A19" s="12" t="s">
        <v>49</v>
      </c>
      <c r="B19" s="31"/>
      <c r="C19" s="31"/>
      <c r="D19" s="5"/>
      <c r="E19" s="9"/>
      <c r="F19" s="9"/>
      <c r="G19" s="9"/>
      <c r="H19" s="68"/>
      <c r="I19" s="9"/>
      <c r="J19" s="13">
        <f t="shared" si="1"/>
        <v>0</v>
      </c>
      <c r="K19" s="9"/>
      <c r="L19" s="9"/>
      <c r="M19" s="13">
        <f t="shared" si="2"/>
        <v>0</v>
      </c>
      <c r="N19" s="9"/>
    </row>
    <row r="20" spans="1:14" s="2" customFormat="1" ht="15.75" x14ac:dyDescent="0.25">
      <c r="A20" s="12" t="s">
        <v>57</v>
      </c>
      <c r="B20" s="31"/>
      <c r="C20" s="31"/>
      <c r="D20" s="5"/>
      <c r="E20" s="9"/>
      <c r="F20" s="9"/>
      <c r="G20" s="9"/>
      <c r="H20" s="68"/>
      <c r="I20" s="9"/>
      <c r="J20" s="13">
        <f t="shared" si="1"/>
        <v>0</v>
      </c>
      <c r="K20" s="9"/>
      <c r="L20" s="9"/>
      <c r="M20" s="13">
        <f t="shared" si="2"/>
        <v>0</v>
      </c>
      <c r="N20" s="11"/>
    </row>
    <row r="21" spans="1:14" s="2" customFormat="1" ht="15.75" x14ac:dyDescent="0.25">
      <c r="A21" s="12" t="s">
        <v>58</v>
      </c>
      <c r="B21" s="31"/>
      <c r="C21" s="31"/>
      <c r="D21" s="5"/>
      <c r="E21" s="9"/>
      <c r="F21" s="9"/>
      <c r="G21" s="9"/>
      <c r="H21" s="68"/>
      <c r="I21" s="9"/>
      <c r="J21" s="13">
        <f t="shared" si="1"/>
        <v>0</v>
      </c>
      <c r="K21" s="9"/>
      <c r="L21" s="9"/>
      <c r="M21" s="13">
        <f t="shared" si="2"/>
        <v>0</v>
      </c>
      <c r="N21" s="11"/>
    </row>
    <row r="22" spans="1:14" s="2" customFormat="1" ht="15.75" x14ac:dyDescent="0.25">
      <c r="A22" s="12" t="s">
        <v>59</v>
      </c>
      <c r="B22" s="31"/>
      <c r="C22" s="31"/>
      <c r="D22" s="68"/>
      <c r="E22" s="9"/>
      <c r="F22" s="9"/>
      <c r="G22" s="9"/>
      <c r="H22" s="68"/>
      <c r="I22" s="9"/>
      <c r="J22" s="13">
        <f t="shared" si="1"/>
        <v>0</v>
      </c>
      <c r="K22" s="11"/>
      <c r="L22" s="11"/>
      <c r="M22" s="13">
        <f t="shared" si="2"/>
        <v>0</v>
      </c>
      <c r="N22" s="11"/>
    </row>
    <row r="23" spans="1:14" s="2" customFormat="1" ht="15.75" x14ac:dyDescent="0.25">
      <c r="A23" s="12" t="s">
        <v>89</v>
      </c>
      <c r="B23" s="31"/>
      <c r="C23" s="31"/>
      <c r="D23" s="5"/>
      <c r="E23" s="110" t="s">
        <v>197</v>
      </c>
      <c r="F23" s="9"/>
      <c r="G23" s="176">
        <v>20</v>
      </c>
      <c r="H23" s="177"/>
      <c r="I23" s="13"/>
      <c r="J23" s="13">
        <f t="shared" si="1"/>
        <v>0</v>
      </c>
      <c r="K23" s="144">
        <f>ROUND((270*G23/100)/2,1)</f>
        <v>27</v>
      </c>
      <c r="L23" s="11"/>
      <c r="M23" s="13">
        <f t="shared" si="2"/>
        <v>27</v>
      </c>
      <c r="N23" s="11"/>
    </row>
    <row r="24" spans="1:14" s="10" customFormat="1" ht="20.25" customHeight="1" x14ac:dyDescent="0.3">
      <c r="A24" s="178" t="s">
        <v>18</v>
      </c>
      <c r="B24" s="179"/>
      <c r="C24" s="179"/>
      <c r="D24" s="179"/>
      <c r="E24" s="180"/>
      <c r="F24" s="41"/>
      <c r="G24" s="41"/>
      <c r="H24" s="41"/>
      <c r="I24" s="32">
        <f>SUM(I14:I23)</f>
        <v>300</v>
      </c>
      <c r="J24" s="32">
        <f>SUM(J14:J23)</f>
        <v>212</v>
      </c>
      <c r="K24" s="32">
        <f>SUM(K14:K23)</f>
        <v>27</v>
      </c>
      <c r="L24" s="32">
        <f>SUM(L14:L21)</f>
        <v>0</v>
      </c>
      <c r="M24" s="32">
        <f>SUM(M14:M23)</f>
        <v>239</v>
      </c>
      <c r="N24" s="33"/>
    </row>
    <row r="25" spans="1:14" s="2" customFormat="1" ht="8.25" customHeight="1" x14ac:dyDescent="0.25"/>
    <row r="26" spans="1:14" s="2" customFormat="1" ht="15.75" customHeight="1" x14ac:dyDescent="0.25">
      <c r="B26" s="19" t="s">
        <v>45</v>
      </c>
      <c r="C26" s="37" t="s">
        <v>68</v>
      </c>
      <c r="D26" s="45" t="s">
        <v>72</v>
      </c>
    </row>
    <row r="27" spans="1:14" s="2" customFormat="1" ht="15.75" customHeight="1" x14ac:dyDescent="0.25">
      <c r="B27" s="19"/>
      <c r="C27" s="37" t="s">
        <v>64</v>
      </c>
      <c r="D27" s="45" t="s">
        <v>65</v>
      </c>
      <c r="J27" s="45"/>
    </row>
    <row r="28" spans="1:14" s="2" customFormat="1" ht="15.75" x14ac:dyDescent="0.25">
      <c r="A28" s="34"/>
      <c r="B28" s="19"/>
      <c r="C28" s="37" t="s">
        <v>66</v>
      </c>
      <c r="D28" s="45" t="s">
        <v>67</v>
      </c>
      <c r="J28" s="45"/>
      <c r="K28" s="50"/>
    </row>
    <row r="29" spans="1:14" ht="15" x14ac:dyDescent="0.25">
      <c r="B29" s="24"/>
      <c r="C29" s="24"/>
    </row>
    <row r="30" spans="1:14" s="29" customFormat="1" ht="16.5" x14ac:dyDescent="0.25">
      <c r="M30" s="4" t="s">
        <v>71</v>
      </c>
    </row>
    <row r="31" spans="1:14" s="25" customFormat="1" ht="16.5" x14ac:dyDescent="0.25">
      <c r="B31" s="18" t="s">
        <v>54</v>
      </c>
      <c r="C31" s="18"/>
      <c r="F31" s="18" t="s">
        <v>40</v>
      </c>
      <c r="G31" s="18"/>
      <c r="M31" s="18" t="s">
        <v>41</v>
      </c>
    </row>
    <row r="37" spans="3:13" ht="16.5" x14ac:dyDescent="0.25">
      <c r="F37" s="18" t="s">
        <v>196</v>
      </c>
      <c r="G37" s="18"/>
      <c r="M37" s="168" t="s">
        <v>196</v>
      </c>
    </row>
    <row r="40" spans="3:13" ht="15.75" x14ac:dyDescent="0.25">
      <c r="C40" s="37"/>
      <c r="D40" s="2"/>
    </row>
    <row r="41" spans="3:13" ht="15.75" x14ac:dyDescent="0.25">
      <c r="C41" s="37"/>
      <c r="D41" s="42"/>
    </row>
  </sheetData>
  <mergeCells count="20">
    <mergeCell ref="B13:C13"/>
    <mergeCell ref="G23:H23"/>
    <mergeCell ref="A24:E24"/>
    <mergeCell ref="I9:M9"/>
    <mergeCell ref="I10:J10"/>
    <mergeCell ref="K10:K12"/>
    <mergeCell ref="L10:L12"/>
    <mergeCell ref="M10:M12"/>
    <mergeCell ref="G11:G12"/>
    <mergeCell ref="H11:H12"/>
    <mergeCell ref="A9:A12"/>
    <mergeCell ref="D9:D12"/>
    <mergeCell ref="E9:E12"/>
    <mergeCell ref="F9:F12"/>
    <mergeCell ref="G9:H10"/>
    <mergeCell ref="J1:N1"/>
    <mergeCell ref="J2:N2"/>
    <mergeCell ref="H6:I6"/>
    <mergeCell ref="D7:E7"/>
    <mergeCell ref="G7:I7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1"/>
  <sheetViews>
    <sheetView topLeftCell="A10" workbookViewId="0">
      <selection activeCell="M38" sqref="M38"/>
    </sheetView>
  </sheetViews>
  <sheetFormatPr defaultRowHeight="12.75" x14ac:dyDescent="0.2"/>
  <cols>
    <col min="1" max="1" width="5.42578125" style="3" customWidth="1"/>
    <col min="2" max="3" width="11.7109375" style="3" customWidth="1"/>
    <col min="4" max="4" width="5.7109375" style="3" customWidth="1"/>
    <col min="5" max="5" width="24.42578125" style="3" customWidth="1"/>
    <col min="6" max="6" width="13.42578125" style="3" customWidth="1"/>
    <col min="7" max="8" width="6" style="3" customWidth="1"/>
    <col min="9" max="9" width="10.42578125" style="3" customWidth="1"/>
    <col min="10" max="10" width="8.85546875" style="3" customWidth="1"/>
    <col min="11" max="11" width="7.7109375" style="3" customWidth="1"/>
    <col min="12" max="12" width="11.5703125" style="3" customWidth="1"/>
    <col min="13" max="13" width="10.42578125" style="3" customWidth="1"/>
    <col min="14" max="14" width="13.140625" style="3" customWidth="1"/>
    <col min="15" max="256" width="9.140625" style="3"/>
    <col min="257" max="257" width="5.42578125" style="3" customWidth="1"/>
    <col min="258" max="259" width="11.7109375" style="3" customWidth="1"/>
    <col min="260" max="260" width="5.7109375" style="3" customWidth="1"/>
    <col min="261" max="261" width="24.42578125" style="3" customWidth="1"/>
    <col min="262" max="262" width="13.42578125" style="3" customWidth="1"/>
    <col min="263" max="264" width="6" style="3" customWidth="1"/>
    <col min="265" max="265" width="10.42578125" style="3" customWidth="1"/>
    <col min="266" max="266" width="8.85546875" style="3" customWidth="1"/>
    <col min="267" max="267" width="7.7109375" style="3" customWidth="1"/>
    <col min="268" max="268" width="11.5703125" style="3" customWidth="1"/>
    <col min="269" max="269" width="10.42578125" style="3" customWidth="1"/>
    <col min="270" max="270" width="13.140625" style="3" customWidth="1"/>
    <col min="271" max="512" width="9.140625" style="3"/>
    <col min="513" max="513" width="5.42578125" style="3" customWidth="1"/>
    <col min="514" max="515" width="11.7109375" style="3" customWidth="1"/>
    <col min="516" max="516" width="5.7109375" style="3" customWidth="1"/>
    <col min="517" max="517" width="24.42578125" style="3" customWidth="1"/>
    <col min="518" max="518" width="13.42578125" style="3" customWidth="1"/>
    <col min="519" max="520" width="6" style="3" customWidth="1"/>
    <col min="521" max="521" width="10.42578125" style="3" customWidth="1"/>
    <col min="522" max="522" width="8.85546875" style="3" customWidth="1"/>
    <col min="523" max="523" width="7.7109375" style="3" customWidth="1"/>
    <col min="524" max="524" width="11.5703125" style="3" customWidth="1"/>
    <col min="525" max="525" width="10.42578125" style="3" customWidth="1"/>
    <col min="526" max="526" width="13.140625" style="3" customWidth="1"/>
    <col min="527" max="768" width="9.140625" style="3"/>
    <col min="769" max="769" width="5.42578125" style="3" customWidth="1"/>
    <col min="770" max="771" width="11.7109375" style="3" customWidth="1"/>
    <col min="772" max="772" width="5.7109375" style="3" customWidth="1"/>
    <col min="773" max="773" width="24.42578125" style="3" customWidth="1"/>
    <col min="774" max="774" width="13.42578125" style="3" customWidth="1"/>
    <col min="775" max="776" width="6" style="3" customWidth="1"/>
    <col min="777" max="777" width="10.42578125" style="3" customWidth="1"/>
    <col min="778" max="778" width="8.85546875" style="3" customWidth="1"/>
    <col min="779" max="779" width="7.7109375" style="3" customWidth="1"/>
    <col min="780" max="780" width="11.5703125" style="3" customWidth="1"/>
    <col min="781" max="781" width="10.42578125" style="3" customWidth="1"/>
    <col min="782" max="782" width="13.140625" style="3" customWidth="1"/>
    <col min="783" max="1024" width="9.140625" style="3"/>
    <col min="1025" max="1025" width="5.42578125" style="3" customWidth="1"/>
    <col min="1026" max="1027" width="11.7109375" style="3" customWidth="1"/>
    <col min="1028" max="1028" width="5.7109375" style="3" customWidth="1"/>
    <col min="1029" max="1029" width="24.42578125" style="3" customWidth="1"/>
    <col min="1030" max="1030" width="13.42578125" style="3" customWidth="1"/>
    <col min="1031" max="1032" width="6" style="3" customWidth="1"/>
    <col min="1033" max="1033" width="10.42578125" style="3" customWidth="1"/>
    <col min="1034" max="1034" width="8.85546875" style="3" customWidth="1"/>
    <col min="1035" max="1035" width="7.7109375" style="3" customWidth="1"/>
    <col min="1036" max="1036" width="11.5703125" style="3" customWidth="1"/>
    <col min="1037" max="1037" width="10.42578125" style="3" customWidth="1"/>
    <col min="1038" max="1038" width="13.140625" style="3" customWidth="1"/>
    <col min="1039" max="1280" width="9.140625" style="3"/>
    <col min="1281" max="1281" width="5.42578125" style="3" customWidth="1"/>
    <col min="1282" max="1283" width="11.7109375" style="3" customWidth="1"/>
    <col min="1284" max="1284" width="5.7109375" style="3" customWidth="1"/>
    <col min="1285" max="1285" width="24.42578125" style="3" customWidth="1"/>
    <col min="1286" max="1286" width="13.42578125" style="3" customWidth="1"/>
    <col min="1287" max="1288" width="6" style="3" customWidth="1"/>
    <col min="1289" max="1289" width="10.42578125" style="3" customWidth="1"/>
    <col min="1290" max="1290" width="8.85546875" style="3" customWidth="1"/>
    <col min="1291" max="1291" width="7.7109375" style="3" customWidth="1"/>
    <col min="1292" max="1292" width="11.5703125" style="3" customWidth="1"/>
    <col min="1293" max="1293" width="10.42578125" style="3" customWidth="1"/>
    <col min="1294" max="1294" width="13.140625" style="3" customWidth="1"/>
    <col min="1295" max="1536" width="9.140625" style="3"/>
    <col min="1537" max="1537" width="5.42578125" style="3" customWidth="1"/>
    <col min="1538" max="1539" width="11.7109375" style="3" customWidth="1"/>
    <col min="1540" max="1540" width="5.7109375" style="3" customWidth="1"/>
    <col min="1541" max="1541" width="24.42578125" style="3" customWidth="1"/>
    <col min="1542" max="1542" width="13.42578125" style="3" customWidth="1"/>
    <col min="1543" max="1544" width="6" style="3" customWidth="1"/>
    <col min="1545" max="1545" width="10.42578125" style="3" customWidth="1"/>
    <col min="1546" max="1546" width="8.85546875" style="3" customWidth="1"/>
    <col min="1547" max="1547" width="7.7109375" style="3" customWidth="1"/>
    <col min="1548" max="1548" width="11.5703125" style="3" customWidth="1"/>
    <col min="1549" max="1549" width="10.42578125" style="3" customWidth="1"/>
    <col min="1550" max="1550" width="13.140625" style="3" customWidth="1"/>
    <col min="1551" max="1792" width="9.140625" style="3"/>
    <col min="1793" max="1793" width="5.42578125" style="3" customWidth="1"/>
    <col min="1794" max="1795" width="11.7109375" style="3" customWidth="1"/>
    <col min="1796" max="1796" width="5.7109375" style="3" customWidth="1"/>
    <col min="1797" max="1797" width="24.42578125" style="3" customWidth="1"/>
    <col min="1798" max="1798" width="13.42578125" style="3" customWidth="1"/>
    <col min="1799" max="1800" width="6" style="3" customWidth="1"/>
    <col min="1801" max="1801" width="10.42578125" style="3" customWidth="1"/>
    <col min="1802" max="1802" width="8.85546875" style="3" customWidth="1"/>
    <col min="1803" max="1803" width="7.7109375" style="3" customWidth="1"/>
    <col min="1804" max="1804" width="11.5703125" style="3" customWidth="1"/>
    <col min="1805" max="1805" width="10.42578125" style="3" customWidth="1"/>
    <col min="1806" max="1806" width="13.140625" style="3" customWidth="1"/>
    <col min="1807" max="2048" width="9.140625" style="3"/>
    <col min="2049" max="2049" width="5.42578125" style="3" customWidth="1"/>
    <col min="2050" max="2051" width="11.7109375" style="3" customWidth="1"/>
    <col min="2052" max="2052" width="5.7109375" style="3" customWidth="1"/>
    <col min="2053" max="2053" width="24.42578125" style="3" customWidth="1"/>
    <col min="2054" max="2054" width="13.42578125" style="3" customWidth="1"/>
    <col min="2055" max="2056" width="6" style="3" customWidth="1"/>
    <col min="2057" max="2057" width="10.42578125" style="3" customWidth="1"/>
    <col min="2058" max="2058" width="8.85546875" style="3" customWidth="1"/>
    <col min="2059" max="2059" width="7.7109375" style="3" customWidth="1"/>
    <col min="2060" max="2060" width="11.5703125" style="3" customWidth="1"/>
    <col min="2061" max="2061" width="10.42578125" style="3" customWidth="1"/>
    <col min="2062" max="2062" width="13.140625" style="3" customWidth="1"/>
    <col min="2063" max="2304" width="9.140625" style="3"/>
    <col min="2305" max="2305" width="5.42578125" style="3" customWidth="1"/>
    <col min="2306" max="2307" width="11.7109375" style="3" customWidth="1"/>
    <col min="2308" max="2308" width="5.7109375" style="3" customWidth="1"/>
    <col min="2309" max="2309" width="24.42578125" style="3" customWidth="1"/>
    <col min="2310" max="2310" width="13.42578125" style="3" customWidth="1"/>
    <col min="2311" max="2312" width="6" style="3" customWidth="1"/>
    <col min="2313" max="2313" width="10.42578125" style="3" customWidth="1"/>
    <col min="2314" max="2314" width="8.85546875" style="3" customWidth="1"/>
    <col min="2315" max="2315" width="7.7109375" style="3" customWidth="1"/>
    <col min="2316" max="2316" width="11.5703125" style="3" customWidth="1"/>
    <col min="2317" max="2317" width="10.42578125" style="3" customWidth="1"/>
    <col min="2318" max="2318" width="13.140625" style="3" customWidth="1"/>
    <col min="2319" max="2560" width="9.140625" style="3"/>
    <col min="2561" max="2561" width="5.42578125" style="3" customWidth="1"/>
    <col min="2562" max="2563" width="11.7109375" style="3" customWidth="1"/>
    <col min="2564" max="2564" width="5.7109375" style="3" customWidth="1"/>
    <col min="2565" max="2565" width="24.42578125" style="3" customWidth="1"/>
    <col min="2566" max="2566" width="13.42578125" style="3" customWidth="1"/>
    <col min="2567" max="2568" width="6" style="3" customWidth="1"/>
    <col min="2569" max="2569" width="10.42578125" style="3" customWidth="1"/>
    <col min="2570" max="2570" width="8.85546875" style="3" customWidth="1"/>
    <col min="2571" max="2571" width="7.7109375" style="3" customWidth="1"/>
    <col min="2572" max="2572" width="11.5703125" style="3" customWidth="1"/>
    <col min="2573" max="2573" width="10.42578125" style="3" customWidth="1"/>
    <col min="2574" max="2574" width="13.140625" style="3" customWidth="1"/>
    <col min="2575" max="2816" width="9.140625" style="3"/>
    <col min="2817" max="2817" width="5.42578125" style="3" customWidth="1"/>
    <col min="2818" max="2819" width="11.7109375" style="3" customWidth="1"/>
    <col min="2820" max="2820" width="5.7109375" style="3" customWidth="1"/>
    <col min="2821" max="2821" width="24.42578125" style="3" customWidth="1"/>
    <col min="2822" max="2822" width="13.42578125" style="3" customWidth="1"/>
    <col min="2823" max="2824" width="6" style="3" customWidth="1"/>
    <col min="2825" max="2825" width="10.42578125" style="3" customWidth="1"/>
    <col min="2826" max="2826" width="8.85546875" style="3" customWidth="1"/>
    <col min="2827" max="2827" width="7.7109375" style="3" customWidth="1"/>
    <col min="2828" max="2828" width="11.5703125" style="3" customWidth="1"/>
    <col min="2829" max="2829" width="10.42578125" style="3" customWidth="1"/>
    <col min="2830" max="2830" width="13.140625" style="3" customWidth="1"/>
    <col min="2831" max="3072" width="9.140625" style="3"/>
    <col min="3073" max="3073" width="5.42578125" style="3" customWidth="1"/>
    <col min="3074" max="3075" width="11.7109375" style="3" customWidth="1"/>
    <col min="3076" max="3076" width="5.7109375" style="3" customWidth="1"/>
    <col min="3077" max="3077" width="24.42578125" style="3" customWidth="1"/>
    <col min="3078" max="3078" width="13.42578125" style="3" customWidth="1"/>
    <col min="3079" max="3080" width="6" style="3" customWidth="1"/>
    <col min="3081" max="3081" width="10.42578125" style="3" customWidth="1"/>
    <col min="3082" max="3082" width="8.85546875" style="3" customWidth="1"/>
    <col min="3083" max="3083" width="7.7109375" style="3" customWidth="1"/>
    <col min="3084" max="3084" width="11.5703125" style="3" customWidth="1"/>
    <col min="3085" max="3085" width="10.42578125" style="3" customWidth="1"/>
    <col min="3086" max="3086" width="13.140625" style="3" customWidth="1"/>
    <col min="3087" max="3328" width="9.140625" style="3"/>
    <col min="3329" max="3329" width="5.42578125" style="3" customWidth="1"/>
    <col min="3330" max="3331" width="11.7109375" style="3" customWidth="1"/>
    <col min="3332" max="3332" width="5.7109375" style="3" customWidth="1"/>
    <col min="3333" max="3333" width="24.42578125" style="3" customWidth="1"/>
    <col min="3334" max="3334" width="13.42578125" style="3" customWidth="1"/>
    <col min="3335" max="3336" width="6" style="3" customWidth="1"/>
    <col min="3337" max="3337" width="10.42578125" style="3" customWidth="1"/>
    <col min="3338" max="3338" width="8.85546875" style="3" customWidth="1"/>
    <col min="3339" max="3339" width="7.7109375" style="3" customWidth="1"/>
    <col min="3340" max="3340" width="11.5703125" style="3" customWidth="1"/>
    <col min="3341" max="3341" width="10.42578125" style="3" customWidth="1"/>
    <col min="3342" max="3342" width="13.140625" style="3" customWidth="1"/>
    <col min="3343" max="3584" width="9.140625" style="3"/>
    <col min="3585" max="3585" width="5.42578125" style="3" customWidth="1"/>
    <col min="3586" max="3587" width="11.7109375" style="3" customWidth="1"/>
    <col min="3588" max="3588" width="5.7109375" style="3" customWidth="1"/>
    <col min="3589" max="3589" width="24.42578125" style="3" customWidth="1"/>
    <col min="3590" max="3590" width="13.42578125" style="3" customWidth="1"/>
    <col min="3591" max="3592" width="6" style="3" customWidth="1"/>
    <col min="3593" max="3593" width="10.42578125" style="3" customWidth="1"/>
    <col min="3594" max="3594" width="8.85546875" style="3" customWidth="1"/>
    <col min="3595" max="3595" width="7.7109375" style="3" customWidth="1"/>
    <col min="3596" max="3596" width="11.5703125" style="3" customWidth="1"/>
    <col min="3597" max="3597" width="10.42578125" style="3" customWidth="1"/>
    <col min="3598" max="3598" width="13.140625" style="3" customWidth="1"/>
    <col min="3599" max="3840" width="9.140625" style="3"/>
    <col min="3841" max="3841" width="5.42578125" style="3" customWidth="1"/>
    <col min="3842" max="3843" width="11.7109375" style="3" customWidth="1"/>
    <col min="3844" max="3844" width="5.7109375" style="3" customWidth="1"/>
    <col min="3845" max="3845" width="24.42578125" style="3" customWidth="1"/>
    <col min="3846" max="3846" width="13.42578125" style="3" customWidth="1"/>
    <col min="3847" max="3848" width="6" style="3" customWidth="1"/>
    <col min="3849" max="3849" width="10.42578125" style="3" customWidth="1"/>
    <col min="3850" max="3850" width="8.85546875" style="3" customWidth="1"/>
    <col min="3851" max="3851" width="7.7109375" style="3" customWidth="1"/>
    <col min="3852" max="3852" width="11.5703125" style="3" customWidth="1"/>
    <col min="3853" max="3853" width="10.42578125" style="3" customWidth="1"/>
    <col min="3854" max="3854" width="13.140625" style="3" customWidth="1"/>
    <col min="3855" max="4096" width="9.140625" style="3"/>
    <col min="4097" max="4097" width="5.42578125" style="3" customWidth="1"/>
    <col min="4098" max="4099" width="11.7109375" style="3" customWidth="1"/>
    <col min="4100" max="4100" width="5.7109375" style="3" customWidth="1"/>
    <col min="4101" max="4101" width="24.42578125" style="3" customWidth="1"/>
    <col min="4102" max="4102" width="13.42578125" style="3" customWidth="1"/>
    <col min="4103" max="4104" width="6" style="3" customWidth="1"/>
    <col min="4105" max="4105" width="10.42578125" style="3" customWidth="1"/>
    <col min="4106" max="4106" width="8.85546875" style="3" customWidth="1"/>
    <col min="4107" max="4107" width="7.7109375" style="3" customWidth="1"/>
    <col min="4108" max="4108" width="11.5703125" style="3" customWidth="1"/>
    <col min="4109" max="4109" width="10.42578125" style="3" customWidth="1"/>
    <col min="4110" max="4110" width="13.140625" style="3" customWidth="1"/>
    <col min="4111" max="4352" width="9.140625" style="3"/>
    <col min="4353" max="4353" width="5.42578125" style="3" customWidth="1"/>
    <col min="4354" max="4355" width="11.7109375" style="3" customWidth="1"/>
    <col min="4356" max="4356" width="5.7109375" style="3" customWidth="1"/>
    <col min="4357" max="4357" width="24.42578125" style="3" customWidth="1"/>
    <col min="4358" max="4358" width="13.42578125" style="3" customWidth="1"/>
    <col min="4359" max="4360" width="6" style="3" customWidth="1"/>
    <col min="4361" max="4361" width="10.42578125" style="3" customWidth="1"/>
    <col min="4362" max="4362" width="8.85546875" style="3" customWidth="1"/>
    <col min="4363" max="4363" width="7.7109375" style="3" customWidth="1"/>
    <col min="4364" max="4364" width="11.5703125" style="3" customWidth="1"/>
    <col min="4365" max="4365" width="10.42578125" style="3" customWidth="1"/>
    <col min="4366" max="4366" width="13.140625" style="3" customWidth="1"/>
    <col min="4367" max="4608" width="9.140625" style="3"/>
    <col min="4609" max="4609" width="5.42578125" style="3" customWidth="1"/>
    <col min="4610" max="4611" width="11.7109375" style="3" customWidth="1"/>
    <col min="4612" max="4612" width="5.7109375" style="3" customWidth="1"/>
    <col min="4613" max="4613" width="24.42578125" style="3" customWidth="1"/>
    <col min="4614" max="4614" width="13.42578125" style="3" customWidth="1"/>
    <col min="4615" max="4616" width="6" style="3" customWidth="1"/>
    <col min="4617" max="4617" width="10.42578125" style="3" customWidth="1"/>
    <col min="4618" max="4618" width="8.85546875" style="3" customWidth="1"/>
    <col min="4619" max="4619" width="7.7109375" style="3" customWidth="1"/>
    <col min="4620" max="4620" width="11.5703125" style="3" customWidth="1"/>
    <col min="4621" max="4621" width="10.42578125" style="3" customWidth="1"/>
    <col min="4622" max="4622" width="13.140625" style="3" customWidth="1"/>
    <col min="4623" max="4864" width="9.140625" style="3"/>
    <col min="4865" max="4865" width="5.42578125" style="3" customWidth="1"/>
    <col min="4866" max="4867" width="11.7109375" style="3" customWidth="1"/>
    <col min="4868" max="4868" width="5.7109375" style="3" customWidth="1"/>
    <col min="4869" max="4869" width="24.42578125" style="3" customWidth="1"/>
    <col min="4870" max="4870" width="13.42578125" style="3" customWidth="1"/>
    <col min="4871" max="4872" width="6" style="3" customWidth="1"/>
    <col min="4873" max="4873" width="10.42578125" style="3" customWidth="1"/>
    <col min="4874" max="4874" width="8.85546875" style="3" customWidth="1"/>
    <col min="4875" max="4875" width="7.7109375" style="3" customWidth="1"/>
    <col min="4876" max="4876" width="11.5703125" style="3" customWidth="1"/>
    <col min="4877" max="4877" width="10.42578125" style="3" customWidth="1"/>
    <col min="4878" max="4878" width="13.140625" style="3" customWidth="1"/>
    <col min="4879" max="5120" width="9.140625" style="3"/>
    <col min="5121" max="5121" width="5.42578125" style="3" customWidth="1"/>
    <col min="5122" max="5123" width="11.7109375" style="3" customWidth="1"/>
    <col min="5124" max="5124" width="5.7109375" style="3" customWidth="1"/>
    <col min="5125" max="5125" width="24.42578125" style="3" customWidth="1"/>
    <col min="5126" max="5126" width="13.42578125" style="3" customWidth="1"/>
    <col min="5127" max="5128" width="6" style="3" customWidth="1"/>
    <col min="5129" max="5129" width="10.42578125" style="3" customWidth="1"/>
    <col min="5130" max="5130" width="8.85546875" style="3" customWidth="1"/>
    <col min="5131" max="5131" width="7.7109375" style="3" customWidth="1"/>
    <col min="5132" max="5132" width="11.5703125" style="3" customWidth="1"/>
    <col min="5133" max="5133" width="10.42578125" style="3" customWidth="1"/>
    <col min="5134" max="5134" width="13.140625" style="3" customWidth="1"/>
    <col min="5135" max="5376" width="9.140625" style="3"/>
    <col min="5377" max="5377" width="5.42578125" style="3" customWidth="1"/>
    <col min="5378" max="5379" width="11.7109375" style="3" customWidth="1"/>
    <col min="5380" max="5380" width="5.7109375" style="3" customWidth="1"/>
    <col min="5381" max="5381" width="24.42578125" style="3" customWidth="1"/>
    <col min="5382" max="5382" width="13.42578125" style="3" customWidth="1"/>
    <col min="5383" max="5384" width="6" style="3" customWidth="1"/>
    <col min="5385" max="5385" width="10.42578125" style="3" customWidth="1"/>
    <col min="5386" max="5386" width="8.85546875" style="3" customWidth="1"/>
    <col min="5387" max="5387" width="7.7109375" style="3" customWidth="1"/>
    <col min="5388" max="5388" width="11.5703125" style="3" customWidth="1"/>
    <col min="5389" max="5389" width="10.42578125" style="3" customWidth="1"/>
    <col min="5390" max="5390" width="13.140625" style="3" customWidth="1"/>
    <col min="5391" max="5632" width="9.140625" style="3"/>
    <col min="5633" max="5633" width="5.42578125" style="3" customWidth="1"/>
    <col min="5634" max="5635" width="11.7109375" style="3" customWidth="1"/>
    <col min="5636" max="5636" width="5.7109375" style="3" customWidth="1"/>
    <col min="5637" max="5637" width="24.42578125" style="3" customWidth="1"/>
    <col min="5638" max="5638" width="13.42578125" style="3" customWidth="1"/>
    <col min="5639" max="5640" width="6" style="3" customWidth="1"/>
    <col min="5641" max="5641" width="10.42578125" style="3" customWidth="1"/>
    <col min="5642" max="5642" width="8.85546875" style="3" customWidth="1"/>
    <col min="5643" max="5643" width="7.7109375" style="3" customWidth="1"/>
    <col min="5644" max="5644" width="11.5703125" style="3" customWidth="1"/>
    <col min="5645" max="5645" width="10.42578125" style="3" customWidth="1"/>
    <col min="5646" max="5646" width="13.140625" style="3" customWidth="1"/>
    <col min="5647" max="5888" width="9.140625" style="3"/>
    <col min="5889" max="5889" width="5.42578125" style="3" customWidth="1"/>
    <col min="5890" max="5891" width="11.7109375" style="3" customWidth="1"/>
    <col min="5892" max="5892" width="5.7109375" style="3" customWidth="1"/>
    <col min="5893" max="5893" width="24.42578125" style="3" customWidth="1"/>
    <col min="5894" max="5894" width="13.42578125" style="3" customWidth="1"/>
    <col min="5895" max="5896" width="6" style="3" customWidth="1"/>
    <col min="5897" max="5897" width="10.42578125" style="3" customWidth="1"/>
    <col min="5898" max="5898" width="8.85546875" style="3" customWidth="1"/>
    <col min="5899" max="5899" width="7.7109375" style="3" customWidth="1"/>
    <col min="5900" max="5900" width="11.5703125" style="3" customWidth="1"/>
    <col min="5901" max="5901" width="10.42578125" style="3" customWidth="1"/>
    <col min="5902" max="5902" width="13.140625" style="3" customWidth="1"/>
    <col min="5903" max="6144" width="9.140625" style="3"/>
    <col min="6145" max="6145" width="5.42578125" style="3" customWidth="1"/>
    <col min="6146" max="6147" width="11.7109375" style="3" customWidth="1"/>
    <col min="6148" max="6148" width="5.7109375" style="3" customWidth="1"/>
    <col min="6149" max="6149" width="24.42578125" style="3" customWidth="1"/>
    <col min="6150" max="6150" width="13.42578125" style="3" customWidth="1"/>
    <col min="6151" max="6152" width="6" style="3" customWidth="1"/>
    <col min="6153" max="6153" width="10.42578125" style="3" customWidth="1"/>
    <col min="6154" max="6154" width="8.85546875" style="3" customWidth="1"/>
    <col min="6155" max="6155" width="7.7109375" style="3" customWidth="1"/>
    <col min="6156" max="6156" width="11.5703125" style="3" customWidth="1"/>
    <col min="6157" max="6157" width="10.42578125" style="3" customWidth="1"/>
    <col min="6158" max="6158" width="13.140625" style="3" customWidth="1"/>
    <col min="6159" max="6400" width="9.140625" style="3"/>
    <col min="6401" max="6401" width="5.42578125" style="3" customWidth="1"/>
    <col min="6402" max="6403" width="11.7109375" style="3" customWidth="1"/>
    <col min="6404" max="6404" width="5.7109375" style="3" customWidth="1"/>
    <col min="6405" max="6405" width="24.42578125" style="3" customWidth="1"/>
    <col min="6406" max="6406" width="13.42578125" style="3" customWidth="1"/>
    <col min="6407" max="6408" width="6" style="3" customWidth="1"/>
    <col min="6409" max="6409" width="10.42578125" style="3" customWidth="1"/>
    <col min="6410" max="6410" width="8.85546875" style="3" customWidth="1"/>
    <col min="6411" max="6411" width="7.7109375" style="3" customWidth="1"/>
    <col min="6412" max="6412" width="11.5703125" style="3" customWidth="1"/>
    <col min="6413" max="6413" width="10.42578125" style="3" customWidth="1"/>
    <col min="6414" max="6414" width="13.140625" style="3" customWidth="1"/>
    <col min="6415" max="6656" width="9.140625" style="3"/>
    <col min="6657" max="6657" width="5.42578125" style="3" customWidth="1"/>
    <col min="6658" max="6659" width="11.7109375" style="3" customWidth="1"/>
    <col min="6660" max="6660" width="5.7109375" style="3" customWidth="1"/>
    <col min="6661" max="6661" width="24.42578125" style="3" customWidth="1"/>
    <col min="6662" max="6662" width="13.42578125" style="3" customWidth="1"/>
    <col min="6663" max="6664" width="6" style="3" customWidth="1"/>
    <col min="6665" max="6665" width="10.42578125" style="3" customWidth="1"/>
    <col min="6666" max="6666" width="8.85546875" style="3" customWidth="1"/>
    <col min="6667" max="6667" width="7.7109375" style="3" customWidth="1"/>
    <col min="6668" max="6668" width="11.5703125" style="3" customWidth="1"/>
    <col min="6669" max="6669" width="10.42578125" style="3" customWidth="1"/>
    <col min="6670" max="6670" width="13.140625" style="3" customWidth="1"/>
    <col min="6671" max="6912" width="9.140625" style="3"/>
    <col min="6913" max="6913" width="5.42578125" style="3" customWidth="1"/>
    <col min="6914" max="6915" width="11.7109375" style="3" customWidth="1"/>
    <col min="6916" max="6916" width="5.7109375" style="3" customWidth="1"/>
    <col min="6917" max="6917" width="24.42578125" style="3" customWidth="1"/>
    <col min="6918" max="6918" width="13.42578125" style="3" customWidth="1"/>
    <col min="6919" max="6920" width="6" style="3" customWidth="1"/>
    <col min="6921" max="6921" width="10.42578125" style="3" customWidth="1"/>
    <col min="6922" max="6922" width="8.85546875" style="3" customWidth="1"/>
    <col min="6923" max="6923" width="7.7109375" style="3" customWidth="1"/>
    <col min="6924" max="6924" width="11.5703125" style="3" customWidth="1"/>
    <col min="6925" max="6925" width="10.42578125" style="3" customWidth="1"/>
    <col min="6926" max="6926" width="13.140625" style="3" customWidth="1"/>
    <col min="6927" max="7168" width="9.140625" style="3"/>
    <col min="7169" max="7169" width="5.42578125" style="3" customWidth="1"/>
    <col min="7170" max="7171" width="11.7109375" style="3" customWidth="1"/>
    <col min="7172" max="7172" width="5.7109375" style="3" customWidth="1"/>
    <col min="7173" max="7173" width="24.42578125" style="3" customWidth="1"/>
    <col min="7174" max="7174" width="13.42578125" style="3" customWidth="1"/>
    <col min="7175" max="7176" width="6" style="3" customWidth="1"/>
    <col min="7177" max="7177" width="10.42578125" style="3" customWidth="1"/>
    <col min="7178" max="7178" width="8.85546875" style="3" customWidth="1"/>
    <col min="7179" max="7179" width="7.7109375" style="3" customWidth="1"/>
    <col min="7180" max="7180" width="11.5703125" style="3" customWidth="1"/>
    <col min="7181" max="7181" width="10.42578125" style="3" customWidth="1"/>
    <col min="7182" max="7182" width="13.140625" style="3" customWidth="1"/>
    <col min="7183" max="7424" width="9.140625" style="3"/>
    <col min="7425" max="7425" width="5.42578125" style="3" customWidth="1"/>
    <col min="7426" max="7427" width="11.7109375" style="3" customWidth="1"/>
    <col min="7428" max="7428" width="5.7109375" style="3" customWidth="1"/>
    <col min="7429" max="7429" width="24.42578125" style="3" customWidth="1"/>
    <col min="7430" max="7430" width="13.42578125" style="3" customWidth="1"/>
    <col min="7431" max="7432" width="6" style="3" customWidth="1"/>
    <col min="7433" max="7433" width="10.42578125" style="3" customWidth="1"/>
    <col min="7434" max="7434" width="8.85546875" style="3" customWidth="1"/>
    <col min="7435" max="7435" width="7.7109375" style="3" customWidth="1"/>
    <col min="7436" max="7436" width="11.5703125" style="3" customWidth="1"/>
    <col min="7437" max="7437" width="10.42578125" style="3" customWidth="1"/>
    <col min="7438" max="7438" width="13.140625" style="3" customWidth="1"/>
    <col min="7439" max="7680" width="9.140625" style="3"/>
    <col min="7681" max="7681" width="5.42578125" style="3" customWidth="1"/>
    <col min="7682" max="7683" width="11.7109375" style="3" customWidth="1"/>
    <col min="7684" max="7684" width="5.7109375" style="3" customWidth="1"/>
    <col min="7685" max="7685" width="24.42578125" style="3" customWidth="1"/>
    <col min="7686" max="7686" width="13.42578125" style="3" customWidth="1"/>
    <col min="7687" max="7688" width="6" style="3" customWidth="1"/>
    <col min="7689" max="7689" width="10.42578125" style="3" customWidth="1"/>
    <col min="7690" max="7690" width="8.85546875" style="3" customWidth="1"/>
    <col min="7691" max="7691" width="7.7109375" style="3" customWidth="1"/>
    <col min="7692" max="7692" width="11.5703125" style="3" customWidth="1"/>
    <col min="7693" max="7693" width="10.42578125" style="3" customWidth="1"/>
    <col min="7694" max="7694" width="13.140625" style="3" customWidth="1"/>
    <col min="7695" max="7936" width="9.140625" style="3"/>
    <col min="7937" max="7937" width="5.42578125" style="3" customWidth="1"/>
    <col min="7938" max="7939" width="11.7109375" style="3" customWidth="1"/>
    <col min="7940" max="7940" width="5.7109375" style="3" customWidth="1"/>
    <col min="7941" max="7941" width="24.42578125" style="3" customWidth="1"/>
    <col min="7942" max="7942" width="13.42578125" style="3" customWidth="1"/>
    <col min="7943" max="7944" width="6" style="3" customWidth="1"/>
    <col min="7945" max="7945" width="10.42578125" style="3" customWidth="1"/>
    <col min="7946" max="7946" width="8.85546875" style="3" customWidth="1"/>
    <col min="7947" max="7947" width="7.7109375" style="3" customWidth="1"/>
    <col min="7948" max="7948" width="11.5703125" style="3" customWidth="1"/>
    <col min="7949" max="7949" width="10.42578125" style="3" customWidth="1"/>
    <col min="7950" max="7950" width="13.140625" style="3" customWidth="1"/>
    <col min="7951" max="8192" width="9.140625" style="3"/>
    <col min="8193" max="8193" width="5.42578125" style="3" customWidth="1"/>
    <col min="8194" max="8195" width="11.7109375" style="3" customWidth="1"/>
    <col min="8196" max="8196" width="5.7109375" style="3" customWidth="1"/>
    <col min="8197" max="8197" width="24.42578125" style="3" customWidth="1"/>
    <col min="8198" max="8198" width="13.42578125" style="3" customWidth="1"/>
    <col min="8199" max="8200" width="6" style="3" customWidth="1"/>
    <col min="8201" max="8201" width="10.42578125" style="3" customWidth="1"/>
    <col min="8202" max="8202" width="8.85546875" style="3" customWidth="1"/>
    <col min="8203" max="8203" width="7.7109375" style="3" customWidth="1"/>
    <col min="8204" max="8204" width="11.5703125" style="3" customWidth="1"/>
    <col min="8205" max="8205" width="10.42578125" style="3" customWidth="1"/>
    <col min="8206" max="8206" width="13.140625" style="3" customWidth="1"/>
    <col min="8207" max="8448" width="9.140625" style="3"/>
    <col min="8449" max="8449" width="5.42578125" style="3" customWidth="1"/>
    <col min="8450" max="8451" width="11.7109375" style="3" customWidth="1"/>
    <col min="8452" max="8452" width="5.7109375" style="3" customWidth="1"/>
    <col min="8453" max="8453" width="24.42578125" style="3" customWidth="1"/>
    <col min="8454" max="8454" width="13.42578125" style="3" customWidth="1"/>
    <col min="8455" max="8456" width="6" style="3" customWidth="1"/>
    <col min="8457" max="8457" width="10.42578125" style="3" customWidth="1"/>
    <col min="8458" max="8458" width="8.85546875" style="3" customWidth="1"/>
    <col min="8459" max="8459" width="7.7109375" style="3" customWidth="1"/>
    <col min="8460" max="8460" width="11.5703125" style="3" customWidth="1"/>
    <col min="8461" max="8461" width="10.42578125" style="3" customWidth="1"/>
    <col min="8462" max="8462" width="13.140625" style="3" customWidth="1"/>
    <col min="8463" max="8704" width="9.140625" style="3"/>
    <col min="8705" max="8705" width="5.42578125" style="3" customWidth="1"/>
    <col min="8706" max="8707" width="11.7109375" style="3" customWidth="1"/>
    <col min="8708" max="8708" width="5.7109375" style="3" customWidth="1"/>
    <col min="8709" max="8709" width="24.42578125" style="3" customWidth="1"/>
    <col min="8710" max="8710" width="13.42578125" style="3" customWidth="1"/>
    <col min="8711" max="8712" width="6" style="3" customWidth="1"/>
    <col min="8713" max="8713" width="10.42578125" style="3" customWidth="1"/>
    <col min="8714" max="8714" width="8.85546875" style="3" customWidth="1"/>
    <col min="8715" max="8715" width="7.7109375" style="3" customWidth="1"/>
    <col min="8716" max="8716" width="11.5703125" style="3" customWidth="1"/>
    <col min="8717" max="8717" width="10.42578125" style="3" customWidth="1"/>
    <col min="8718" max="8718" width="13.140625" style="3" customWidth="1"/>
    <col min="8719" max="8960" width="9.140625" style="3"/>
    <col min="8961" max="8961" width="5.42578125" style="3" customWidth="1"/>
    <col min="8962" max="8963" width="11.7109375" style="3" customWidth="1"/>
    <col min="8964" max="8964" width="5.7109375" style="3" customWidth="1"/>
    <col min="8965" max="8965" width="24.42578125" style="3" customWidth="1"/>
    <col min="8966" max="8966" width="13.42578125" style="3" customWidth="1"/>
    <col min="8967" max="8968" width="6" style="3" customWidth="1"/>
    <col min="8969" max="8969" width="10.42578125" style="3" customWidth="1"/>
    <col min="8970" max="8970" width="8.85546875" style="3" customWidth="1"/>
    <col min="8971" max="8971" width="7.7109375" style="3" customWidth="1"/>
    <col min="8972" max="8972" width="11.5703125" style="3" customWidth="1"/>
    <col min="8973" max="8973" width="10.42578125" style="3" customWidth="1"/>
    <col min="8974" max="8974" width="13.140625" style="3" customWidth="1"/>
    <col min="8975" max="9216" width="9.140625" style="3"/>
    <col min="9217" max="9217" width="5.42578125" style="3" customWidth="1"/>
    <col min="9218" max="9219" width="11.7109375" style="3" customWidth="1"/>
    <col min="9220" max="9220" width="5.7109375" style="3" customWidth="1"/>
    <col min="9221" max="9221" width="24.42578125" style="3" customWidth="1"/>
    <col min="9222" max="9222" width="13.42578125" style="3" customWidth="1"/>
    <col min="9223" max="9224" width="6" style="3" customWidth="1"/>
    <col min="9225" max="9225" width="10.42578125" style="3" customWidth="1"/>
    <col min="9226" max="9226" width="8.85546875" style="3" customWidth="1"/>
    <col min="9227" max="9227" width="7.7109375" style="3" customWidth="1"/>
    <col min="9228" max="9228" width="11.5703125" style="3" customWidth="1"/>
    <col min="9229" max="9229" width="10.42578125" style="3" customWidth="1"/>
    <col min="9230" max="9230" width="13.140625" style="3" customWidth="1"/>
    <col min="9231" max="9472" width="9.140625" style="3"/>
    <col min="9473" max="9473" width="5.42578125" style="3" customWidth="1"/>
    <col min="9474" max="9475" width="11.7109375" style="3" customWidth="1"/>
    <col min="9476" max="9476" width="5.7109375" style="3" customWidth="1"/>
    <col min="9477" max="9477" width="24.42578125" style="3" customWidth="1"/>
    <col min="9478" max="9478" width="13.42578125" style="3" customWidth="1"/>
    <col min="9479" max="9480" width="6" style="3" customWidth="1"/>
    <col min="9481" max="9481" width="10.42578125" style="3" customWidth="1"/>
    <col min="9482" max="9482" width="8.85546875" style="3" customWidth="1"/>
    <col min="9483" max="9483" width="7.7109375" style="3" customWidth="1"/>
    <col min="9484" max="9484" width="11.5703125" style="3" customWidth="1"/>
    <col min="9485" max="9485" width="10.42578125" style="3" customWidth="1"/>
    <col min="9486" max="9486" width="13.140625" style="3" customWidth="1"/>
    <col min="9487" max="9728" width="9.140625" style="3"/>
    <col min="9729" max="9729" width="5.42578125" style="3" customWidth="1"/>
    <col min="9730" max="9731" width="11.7109375" style="3" customWidth="1"/>
    <col min="9732" max="9732" width="5.7109375" style="3" customWidth="1"/>
    <col min="9733" max="9733" width="24.42578125" style="3" customWidth="1"/>
    <col min="9734" max="9734" width="13.42578125" style="3" customWidth="1"/>
    <col min="9735" max="9736" width="6" style="3" customWidth="1"/>
    <col min="9737" max="9737" width="10.42578125" style="3" customWidth="1"/>
    <col min="9738" max="9738" width="8.85546875" style="3" customWidth="1"/>
    <col min="9739" max="9739" width="7.7109375" style="3" customWidth="1"/>
    <col min="9740" max="9740" width="11.5703125" style="3" customWidth="1"/>
    <col min="9741" max="9741" width="10.42578125" style="3" customWidth="1"/>
    <col min="9742" max="9742" width="13.140625" style="3" customWidth="1"/>
    <col min="9743" max="9984" width="9.140625" style="3"/>
    <col min="9985" max="9985" width="5.42578125" style="3" customWidth="1"/>
    <col min="9986" max="9987" width="11.7109375" style="3" customWidth="1"/>
    <col min="9988" max="9988" width="5.7109375" style="3" customWidth="1"/>
    <col min="9989" max="9989" width="24.42578125" style="3" customWidth="1"/>
    <col min="9990" max="9990" width="13.42578125" style="3" customWidth="1"/>
    <col min="9991" max="9992" width="6" style="3" customWidth="1"/>
    <col min="9993" max="9993" width="10.42578125" style="3" customWidth="1"/>
    <col min="9994" max="9994" width="8.85546875" style="3" customWidth="1"/>
    <col min="9995" max="9995" width="7.7109375" style="3" customWidth="1"/>
    <col min="9996" max="9996" width="11.5703125" style="3" customWidth="1"/>
    <col min="9997" max="9997" width="10.42578125" style="3" customWidth="1"/>
    <col min="9998" max="9998" width="13.140625" style="3" customWidth="1"/>
    <col min="9999" max="10240" width="9.140625" style="3"/>
    <col min="10241" max="10241" width="5.42578125" style="3" customWidth="1"/>
    <col min="10242" max="10243" width="11.7109375" style="3" customWidth="1"/>
    <col min="10244" max="10244" width="5.7109375" style="3" customWidth="1"/>
    <col min="10245" max="10245" width="24.42578125" style="3" customWidth="1"/>
    <col min="10246" max="10246" width="13.42578125" style="3" customWidth="1"/>
    <col min="10247" max="10248" width="6" style="3" customWidth="1"/>
    <col min="10249" max="10249" width="10.42578125" style="3" customWidth="1"/>
    <col min="10250" max="10250" width="8.85546875" style="3" customWidth="1"/>
    <col min="10251" max="10251" width="7.7109375" style="3" customWidth="1"/>
    <col min="10252" max="10252" width="11.5703125" style="3" customWidth="1"/>
    <col min="10253" max="10253" width="10.42578125" style="3" customWidth="1"/>
    <col min="10254" max="10254" width="13.140625" style="3" customWidth="1"/>
    <col min="10255" max="10496" width="9.140625" style="3"/>
    <col min="10497" max="10497" width="5.42578125" style="3" customWidth="1"/>
    <col min="10498" max="10499" width="11.7109375" style="3" customWidth="1"/>
    <col min="10500" max="10500" width="5.7109375" style="3" customWidth="1"/>
    <col min="10501" max="10501" width="24.42578125" style="3" customWidth="1"/>
    <col min="10502" max="10502" width="13.42578125" style="3" customWidth="1"/>
    <col min="10503" max="10504" width="6" style="3" customWidth="1"/>
    <col min="10505" max="10505" width="10.42578125" style="3" customWidth="1"/>
    <col min="10506" max="10506" width="8.85546875" style="3" customWidth="1"/>
    <col min="10507" max="10507" width="7.7109375" style="3" customWidth="1"/>
    <col min="10508" max="10508" width="11.5703125" style="3" customWidth="1"/>
    <col min="10509" max="10509" width="10.42578125" style="3" customWidth="1"/>
    <col min="10510" max="10510" width="13.140625" style="3" customWidth="1"/>
    <col min="10511" max="10752" width="9.140625" style="3"/>
    <col min="10753" max="10753" width="5.42578125" style="3" customWidth="1"/>
    <col min="10754" max="10755" width="11.7109375" style="3" customWidth="1"/>
    <col min="10756" max="10756" width="5.7109375" style="3" customWidth="1"/>
    <col min="10757" max="10757" width="24.42578125" style="3" customWidth="1"/>
    <col min="10758" max="10758" width="13.42578125" style="3" customWidth="1"/>
    <col min="10759" max="10760" width="6" style="3" customWidth="1"/>
    <col min="10761" max="10761" width="10.42578125" style="3" customWidth="1"/>
    <col min="10762" max="10762" width="8.85546875" style="3" customWidth="1"/>
    <col min="10763" max="10763" width="7.7109375" style="3" customWidth="1"/>
    <col min="10764" max="10764" width="11.5703125" style="3" customWidth="1"/>
    <col min="10765" max="10765" width="10.42578125" style="3" customWidth="1"/>
    <col min="10766" max="10766" width="13.140625" style="3" customWidth="1"/>
    <col min="10767" max="11008" width="9.140625" style="3"/>
    <col min="11009" max="11009" width="5.42578125" style="3" customWidth="1"/>
    <col min="11010" max="11011" width="11.7109375" style="3" customWidth="1"/>
    <col min="11012" max="11012" width="5.7109375" style="3" customWidth="1"/>
    <col min="11013" max="11013" width="24.42578125" style="3" customWidth="1"/>
    <col min="11014" max="11014" width="13.42578125" style="3" customWidth="1"/>
    <col min="11015" max="11016" width="6" style="3" customWidth="1"/>
    <col min="11017" max="11017" width="10.42578125" style="3" customWidth="1"/>
    <col min="11018" max="11018" width="8.85546875" style="3" customWidth="1"/>
    <col min="11019" max="11019" width="7.7109375" style="3" customWidth="1"/>
    <col min="11020" max="11020" width="11.5703125" style="3" customWidth="1"/>
    <col min="11021" max="11021" width="10.42578125" style="3" customWidth="1"/>
    <col min="11022" max="11022" width="13.140625" style="3" customWidth="1"/>
    <col min="11023" max="11264" width="9.140625" style="3"/>
    <col min="11265" max="11265" width="5.42578125" style="3" customWidth="1"/>
    <col min="11266" max="11267" width="11.7109375" style="3" customWidth="1"/>
    <col min="11268" max="11268" width="5.7109375" style="3" customWidth="1"/>
    <col min="11269" max="11269" width="24.42578125" style="3" customWidth="1"/>
    <col min="11270" max="11270" width="13.42578125" style="3" customWidth="1"/>
    <col min="11271" max="11272" width="6" style="3" customWidth="1"/>
    <col min="11273" max="11273" width="10.42578125" style="3" customWidth="1"/>
    <col min="11274" max="11274" width="8.85546875" style="3" customWidth="1"/>
    <col min="11275" max="11275" width="7.7109375" style="3" customWidth="1"/>
    <col min="11276" max="11276" width="11.5703125" style="3" customWidth="1"/>
    <col min="11277" max="11277" width="10.42578125" style="3" customWidth="1"/>
    <col min="11278" max="11278" width="13.140625" style="3" customWidth="1"/>
    <col min="11279" max="11520" width="9.140625" style="3"/>
    <col min="11521" max="11521" width="5.42578125" style="3" customWidth="1"/>
    <col min="11522" max="11523" width="11.7109375" style="3" customWidth="1"/>
    <col min="11524" max="11524" width="5.7109375" style="3" customWidth="1"/>
    <col min="11525" max="11525" width="24.42578125" style="3" customWidth="1"/>
    <col min="11526" max="11526" width="13.42578125" style="3" customWidth="1"/>
    <col min="11527" max="11528" width="6" style="3" customWidth="1"/>
    <col min="11529" max="11529" width="10.42578125" style="3" customWidth="1"/>
    <col min="11530" max="11530" width="8.85546875" style="3" customWidth="1"/>
    <col min="11531" max="11531" width="7.7109375" style="3" customWidth="1"/>
    <col min="11532" max="11532" width="11.5703125" style="3" customWidth="1"/>
    <col min="11533" max="11533" width="10.42578125" style="3" customWidth="1"/>
    <col min="11534" max="11534" width="13.140625" style="3" customWidth="1"/>
    <col min="11535" max="11776" width="9.140625" style="3"/>
    <col min="11777" max="11777" width="5.42578125" style="3" customWidth="1"/>
    <col min="11778" max="11779" width="11.7109375" style="3" customWidth="1"/>
    <col min="11780" max="11780" width="5.7109375" style="3" customWidth="1"/>
    <col min="11781" max="11781" width="24.42578125" style="3" customWidth="1"/>
    <col min="11782" max="11782" width="13.42578125" style="3" customWidth="1"/>
    <col min="11783" max="11784" width="6" style="3" customWidth="1"/>
    <col min="11785" max="11785" width="10.42578125" style="3" customWidth="1"/>
    <col min="11786" max="11786" width="8.85546875" style="3" customWidth="1"/>
    <col min="11787" max="11787" width="7.7109375" style="3" customWidth="1"/>
    <col min="11788" max="11788" width="11.5703125" style="3" customWidth="1"/>
    <col min="11789" max="11789" width="10.42578125" style="3" customWidth="1"/>
    <col min="11790" max="11790" width="13.140625" style="3" customWidth="1"/>
    <col min="11791" max="12032" width="9.140625" style="3"/>
    <col min="12033" max="12033" width="5.42578125" style="3" customWidth="1"/>
    <col min="12034" max="12035" width="11.7109375" style="3" customWidth="1"/>
    <col min="12036" max="12036" width="5.7109375" style="3" customWidth="1"/>
    <col min="12037" max="12037" width="24.42578125" style="3" customWidth="1"/>
    <col min="12038" max="12038" width="13.42578125" style="3" customWidth="1"/>
    <col min="12039" max="12040" width="6" style="3" customWidth="1"/>
    <col min="12041" max="12041" width="10.42578125" style="3" customWidth="1"/>
    <col min="12042" max="12042" width="8.85546875" style="3" customWidth="1"/>
    <col min="12043" max="12043" width="7.7109375" style="3" customWidth="1"/>
    <col min="12044" max="12044" width="11.5703125" style="3" customWidth="1"/>
    <col min="12045" max="12045" width="10.42578125" style="3" customWidth="1"/>
    <col min="12046" max="12046" width="13.140625" style="3" customWidth="1"/>
    <col min="12047" max="12288" width="9.140625" style="3"/>
    <col min="12289" max="12289" width="5.42578125" style="3" customWidth="1"/>
    <col min="12290" max="12291" width="11.7109375" style="3" customWidth="1"/>
    <col min="12292" max="12292" width="5.7109375" style="3" customWidth="1"/>
    <col min="12293" max="12293" width="24.42578125" style="3" customWidth="1"/>
    <col min="12294" max="12294" width="13.42578125" style="3" customWidth="1"/>
    <col min="12295" max="12296" width="6" style="3" customWidth="1"/>
    <col min="12297" max="12297" width="10.42578125" style="3" customWidth="1"/>
    <col min="12298" max="12298" width="8.85546875" style="3" customWidth="1"/>
    <col min="12299" max="12299" width="7.7109375" style="3" customWidth="1"/>
    <col min="12300" max="12300" width="11.5703125" style="3" customWidth="1"/>
    <col min="12301" max="12301" width="10.42578125" style="3" customWidth="1"/>
    <col min="12302" max="12302" width="13.140625" style="3" customWidth="1"/>
    <col min="12303" max="12544" width="9.140625" style="3"/>
    <col min="12545" max="12545" width="5.42578125" style="3" customWidth="1"/>
    <col min="12546" max="12547" width="11.7109375" style="3" customWidth="1"/>
    <col min="12548" max="12548" width="5.7109375" style="3" customWidth="1"/>
    <col min="12549" max="12549" width="24.42578125" style="3" customWidth="1"/>
    <col min="12550" max="12550" width="13.42578125" style="3" customWidth="1"/>
    <col min="12551" max="12552" width="6" style="3" customWidth="1"/>
    <col min="12553" max="12553" width="10.42578125" style="3" customWidth="1"/>
    <col min="12554" max="12554" width="8.85546875" style="3" customWidth="1"/>
    <col min="12555" max="12555" width="7.7109375" style="3" customWidth="1"/>
    <col min="12556" max="12556" width="11.5703125" style="3" customWidth="1"/>
    <col min="12557" max="12557" width="10.42578125" style="3" customWidth="1"/>
    <col min="12558" max="12558" width="13.140625" style="3" customWidth="1"/>
    <col min="12559" max="12800" width="9.140625" style="3"/>
    <col min="12801" max="12801" width="5.42578125" style="3" customWidth="1"/>
    <col min="12802" max="12803" width="11.7109375" style="3" customWidth="1"/>
    <col min="12804" max="12804" width="5.7109375" style="3" customWidth="1"/>
    <col min="12805" max="12805" width="24.42578125" style="3" customWidth="1"/>
    <col min="12806" max="12806" width="13.42578125" style="3" customWidth="1"/>
    <col min="12807" max="12808" width="6" style="3" customWidth="1"/>
    <col min="12809" max="12809" width="10.42578125" style="3" customWidth="1"/>
    <col min="12810" max="12810" width="8.85546875" style="3" customWidth="1"/>
    <col min="12811" max="12811" width="7.7109375" style="3" customWidth="1"/>
    <col min="12812" max="12812" width="11.5703125" style="3" customWidth="1"/>
    <col min="12813" max="12813" width="10.42578125" style="3" customWidth="1"/>
    <col min="12814" max="12814" width="13.140625" style="3" customWidth="1"/>
    <col min="12815" max="13056" width="9.140625" style="3"/>
    <col min="13057" max="13057" width="5.42578125" style="3" customWidth="1"/>
    <col min="13058" max="13059" width="11.7109375" style="3" customWidth="1"/>
    <col min="13060" max="13060" width="5.7109375" style="3" customWidth="1"/>
    <col min="13061" max="13061" width="24.42578125" style="3" customWidth="1"/>
    <col min="13062" max="13062" width="13.42578125" style="3" customWidth="1"/>
    <col min="13063" max="13064" width="6" style="3" customWidth="1"/>
    <col min="13065" max="13065" width="10.42578125" style="3" customWidth="1"/>
    <col min="13066" max="13066" width="8.85546875" style="3" customWidth="1"/>
    <col min="13067" max="13067" width="7.7109375" style="3" customWidth="1"/>
    <col min="13068" max="13068" width="11.5703125" style="3" customWidth="1"/>
    <col min="13069" max="13069" width="10.42578125" style="3" customWidth="1"/>
    <col min="13070" max="13070" width="13.140625" style="3" customWidth="1"/>
    <col min="13071" max="13312" width="9.140625" style="3"/>
    <col min="13313" max="13313" width="5.42578125" style="3" customWidth="1"/>
    <col min="13314" max="13315" width="11.7109375" style="3" customWidth="1"/>
    <col min="13316" max="13316" width="5.7109375" style="3" customWidth="1"/>
    <col min="13317" max="13317" width="24.42578125" style="3" customWidth="1"/>
    <col min="13318" max="13318" width="13.42578125" style="3" customWidth="1"/>
    <col min="13319" max="13320" width="6" style="3" customWidth="1"/>
    <col min="13321" max="13321" width="10.42578125" style="3" customWidth="1"/>
    <col min="13322" max="13322" width="8.85546875" style="3" customWidth="1"/>
    <col min="13323" max="13323" width="7.7109375" style="3" customWidth="1"/>
    <col min="13324" max="13324" width="11.5703125" style="3" customWidth="1"/>
    <col min="13325" max="13325" width="10.42578125" style="3" customWidth="1"/>
    <col min="13326" max="13326" width="13.140625" style="3" customWidth="1"/>
    <col min="13327" max="13568" width="9.140625" style="3"/>
    <col min="13569" max="13569" width="5.42578125" style="3" customWidth="1"/>
    <col min="13570" max="13571" width="11.7109375" style="3" customWidth="1"/>
    <col min="13572" max="13572" width="5.7109375" style="3" customWidth="1"/>
    <col min="13573" max="13573" width="24.42578125" style="3" customWidth="1"/>
    <col min="13574" max="13574" width="13.42578125" style="3" customWidth="1"/>
    <col min="13575" max="13576" width="6" style="3" customWidth="1"/>
    <col min="13577" max="13577" width="10.42578125" style="3" customWidth="1"/>
    <col min="13578" max="13578" width="8.85546875" style="3" customWidth="1"/>
    <col min="13579" max="13579" width="7.7109375" style="3" customWidth="1"/>
    <col min="13580" max="13580" width="11.5703125" style="3" customWidth="1"/>
    <col min="13581" max="13581" width="10.42578125" style="3" customWidth="1"/>
    <col min="13582" max="13582" width="13.140625" style="3" customWidth="1"/>
    <col min="13583" max="13824" width="9.140625" style="3"/>
    <col min="13825" max="13825" width="5.42578125" style="3" customWidth="1"/>
    <col min="13826" max="13827" width="11.7109375" style="3" customWidth="1"/>
    <col min="13828" max="13828" width="5.7109375" style="3" customWidth="1"/>
    <col min="13829" max="13829" width="24.42578125" style="3" customWidth="1"/>
    <col min="13830" max="13830" width="13.42578125" style="3" customWidth="1"/>
    <col min="13831" max="13832" width="6" style="3" customWidth="1"/>
    <col min="13833" max="13833" width="10.42578125" style="3" customWidth="1"/>
    <col min="13834" max="13834" width="8.85546875" style="3" customWidth="1"/>
    <col min="13835" max="13835" width="7.7109375" style="3" customWidth="1"/>
    <col min="13836" max="13836" width="11.5703125" style="3" customWidth="1"/>
    <col min="13837" max="13837" width="10.42578125" style="3" customWidth="1"/>
    <col min="13838" max="13838" width="13.140625" style="3" customWidth="1"/>
    <col min="13839" max="14080" width="9.140625" style="3"/>
    <col min="14081" max="14081" width="5.42578125" style="3" customWidth="1"/>
    <col min="14082" max="14083" width="11.7109375" style="3" customWidth="1"/>
    <col min="14084" max="14084" width="5.7109375" style="3" customWidth="1"/>
    <col min="14085" max="14085" width="24.42578125" style="3" customWidth="1"/>
    <col min="14086" max="14086" width="13.42578125" style="3" customWidth="1"/>
    <col min="14087" max="14088" width="6" style="3" customWidth="1"/>
    <col min="14089" max="14089" width="10.42578125" style="3" customWidth="1"/>
    <col min="14090" max="14090" width="8.85546875" style="3" customWidth="1"/>
    <col min="14091" max="14091" width="7.7109375" style="3" customWidth="1"/>
    <col min="14092" max="14092" width="11.5703125" style="3" customWidth="1"/>
    <col min="14093" max="14093" width="10.42578125" style="3" customWidth="1"/>
    <col min="14094" max="14094" width="13.140625" style="3" customWidth="1"/>
    <col min="14095" max="14336" width="9.140625" style="3"/>
    <col min="14337" max="14337" width="5.42578125" style="3" customWidth="1"/>
    <col min="14338" max="14339" width="11.7109375" style="3" customWidth="1"/>
    <col min="14340" max="14340" width="5.7109375" style="3" customWidth="1"/>
    <col min="14341" max="14341" width="24.42578125" style="3" customWidth="1"/>
    <col min="14342" max="14342" width="13.42578125" style="3" customWidth="1"/>
    <col min="14343" max="14344" width="6" style="3" customWidth="1"/>
    <col min="14345" max="14345" width="10.42578125" style="3" customWidth="1"/>
    <col min="14346" max="14346" width="8.85546875" style="3" customWidth="1"/>
    <col min="14347" max="14347" width="7.7109375" style="3" customWidth="1"/>
    <col min="14348" max="14348" width="11.5703125" style="3" customWidth="1"/>
    <col min="14349" max="14349" width="10.42578125" style="3" customWidth="1"/>
    <col min="14350" max="14350" width="13.140625" style="3" customWidth="1"/>
    <col min="14351" max="14592" width="9.140625" style="3"/>
    <col min="14593" max="14593" width="5.42578125" style="3" customWidth="1"/>
    <col min="14594" max="14595" width="11.7109375" style="3" customWidth="1"/>
    <col min="14596" max="14596" width="5.7109375" style="3" customWidth="1"/>
    <col min="14597" max="14597" width="24.42578125" style="3" customWidth="1"/>
    <col min="14598" max="14598" width="13.42578125" style="3" customWidth="1"/>
    <col min="14599" max="14600" width="6" style="3" customWidth="1"/>
    <col min="14601" max="14601" width="10.42578125" style="3" customWidth="1"/>
    <col min="14602" max="14602" width="8.85546875" style="3" customWidth="1"/>
    <col min="14603" max="14603" width="7.7109375" style="3" customWidth="1"/>
    <col min="14604" max="14604" width="11.5703125" style="3" customWidth="1"/>
    <col min="14605" max="14605" width="10.42578125" style="3" customWidth="1"/>
    <col min="14606" max="14606" width="13.140625" style="3" customWidth="1"/>
    <col min="14607" max="14848" width="9.140625" style="3"/>
    <col min="14849" max="14849" width="5.42578125" style="3" customWidth="1"/>
    <col min="14850" max="14851" width="11.7109375" style="3" customWidth="1"/>
    <col min="14852" max="14852" width="5.7109375" style="3" customWidth="1"/>
    <col min="14853" max="14853" width="24.42578125" style="3" customWidth="1"/>
    <col min="14854" max="14854" width="13.42578125" style="3" customWidth="1"/>
    <col min="14855" max="14856" width="6" style="3" customWidth="1"/>
    <col min="14857" max="14857" width="10.42578125" style="3" customWidth="1"/>
    <col min="14858" max="14858" width="8.85546875" style="3" customWidth="1"/>
    <col min="14859" max="14859" width="7.7109375" style="3" customWidth="1"/>
    <col min="14860" max="14860" width="11.5703125" style="3" customWidth="1"/>
    <col min="14861" max="14861" width="10.42578125" style="3" customWidth="1"/>
    <col min="14862" max="14862" width="13.140625" style="3" customWidth="1"/>
    <col min="14863" max="15104" width="9.140625" style="3"/>
    <col min="15105" max="15105" width="5.42578125" style="3" customWidth="1"/>
    <col min="15106" max="15107" width="11.7109375" style="3" customWidth="1"/>
    <col min="15108" max="15108" width="5.7109375" style="3" customWidth="1"/>
    <col min="15109" max="15109" width="24.42578125" style="3" customWidth="1"/>
    <col min="15110" max="15110" width="13.42578125" style="3" customWidth="1"/>
    <col min="15111" max="15112" width="6" style="3" customWidth="1"/>
    <col min="15113" max="15113" width="10.42578125" style="3" customWidth="1"/>
    <col min="15114" max="15114" width="8.85546875" style="3" customWidth="1"/>
    <col min="15115" max="15115" width="7.7109375" style="3" customWidth="1"/>
    <col min="15116" max="15116" width="11.5703125" style="3" customWidth="1"/>
    <col min="15117" max="15117" width="10.42578125" style="3" customWidth="1"/>
    <col min="15118" max="15118" width="13.140625" style="3" customWidth="1"/>
    <col min="15119" max="15360" width="9.140625" style="3"/>
    <col min="15361" max="15361" width="5.42578125" style="3" customWidth="1"/>
    <col min="15362" max="15363" width="11.7109375" style="3" customWidth="1"/>
    <col min="15364" max="15364" width="5.7109375" style="3" customWidth="1"/>
    <col min="15365" max="15365" width="24.42578125" style="3" customWidth="1"/>
    <col min="15366" max="15366" width="13.42578125" style="3" customWidth="1"/>
    <col min="15367" max="15368" width="6" style="3" customWidth="1"/>
    <col min="15369" max="15369" width="10.42578125" style="3" customWidth="1"/>
    <col min="15370" max="15370" width="8.85546875" style="3" customWidth="1"/>
    <col min="15371" max="15371" width="7.7109375" style="3" customWidth="1"/>
    <col min="15372" max="15372" width="11.5703125" style="3" customWidth="1"/>
    <col min="15373" max="15373" width="10.42578125" style="3" customWidth="1"/>
    <col min="15374" max="15374" width="13.140625" style="3" customWidth="1"/>
    <col min="15375" max="15616" width="9.140625" style="3"/>
    <col min="15617" max="15617" width="5.42578125" style="3" customWidth="1"/>
    <col min="15618" max="15619" width="11.7109375" style="3" customWidth="1"/>
    <col min="15620" max="15620" width="5.7109375" style="3" customWidth="1"/>
    <col min="15621" max="15621" width="24.42578125" style="3" customWidth="1"/>
    <col min="15622" max="15622" width="13.42578125" style="3" customWidth="1"/>
    <col min="15623" max="15624" width="6" style="3" customWidth="1"/>
    <col min="15625" max="15625" width="10.42578125" style="3" customWidth="1"/>
    <col min="15626" max="15626" width="8.85546875" style="3" customWidth="1"/>
    <col min="15627" max="15627" width="7.7109375" style="3" customWidth="1"/>
    <col min="15628" max="15628" width="11.5703125" style="3" customWidth="1"/>
    <col min="15629" max="15629" width="10.42578125" style="3" customWidth="1"/>
    <col min="15630" max="15630" width="13.140625" style="3" customWidth="1"/>
    <col min="15631" max="15872" width="9.140625" style="3"/>
    <col min="15873" max="15873" width="5.42578125" style="3" customWidth="1"/>
    <col min="15874" max="15875" width="11.7109375" style="3" customWidth="1"/>
    <col min="15876" max="15876" width="5.7109375" style="3" customWidth="1"/>
    <col min="15877" max="15877" width="24.42578125" style="3" customWidth="1"/>
    <col min="15878" max="15878" width="13.42578125" style="3" customWidth="1"/>
    <col min="15879" max="15880" width="6" style="3" customWidth="1"/>
    <col min="15881" max="15881" width="10.42578125" style="3" customWidth="1"/>
    <col min="15882" max="15882" width="8.85546875" style="3" customWidth="1"/>
    <col min="15883" max="15883" width="7.7109375" style="3" customWidth="1"/>
    <col min="15884" max="15884" width="11.5703125" style="3" customWidth="1"/>
    <col min="15885" max="15885" width="10.42578125" style="3" customWidth="1"/>
    <col min="15886" max="15886" width="13.140625" style="3" customWidth="1"/>
    <col min="15887" max="16128" width="9.140625" style="3"/>
    <col min="16129" max="16129" width="5.42578125" style="3" customWidth="1"/>
    <col min="16130" max="16131" width="11.7109375" style="3" customWidth="1"/>
    <col min="16132" max="16132" width="5.7109375" style="3" customWidth="1"/>
    <col min="16133" max="16133" width="24.42578125" style="3" customWidth="1"/>
    <col min="16134" max="16134" width="13.42578125" style="3" customWidth="1"/>
    <col min="16135" max="16136" width="6" style="3" customWidth="1"/>
    <col min="16137" max="16137" width="10.42578125" style="3" customWidth="1"/>
    <col min="16138" max="16138" width="8.85546875" style="3" customWidth="1"/>
    <col min="16139" max="16139" width="7.7109375" style="3" customWidth="1"/>
    <col min="16140" max="16140" width="11.5703125" style="3" customWidth="1"/>
    <col min="16141" max="16141" width="10.42578125" style="3" customWidth="1"/>
    <col min="16142" max="16142" width="13.140625" style="3" customWidth="1"/>
    <col min="16143" max="16384" width="9.140625" style="3"/>
  </cols>
  <sheetData>
    <row r="1" spans="1:14" s="146" customFormat="1" ht="24.75" customHeight="1" x14ac:dyDescent="0.25">
      <c r="B1" s="147"/>
      <c r="C1" s="148" t="s">
        <v>50</v>
      </c>
      <c r="D1" s="147"/>
      <c r="J1" s="172" t="s">
        <v>43</v>
      </c>
      <c r="K1" s="172"/>
      <c r="L1" s="172"/>
      <c r="M1" s="172"/>
      <c r="N1" s="172"/>
    </row>
    <row r="2" spans="1:14" s="146" customFormat="1" ht="16.5" customHeight="1" x14ac:dyDescent="0.25">
      <c r="B2" s="147"/>
      <c r="C2" s="149" t="s">
        <v>69</v>
      </c>
      <c r="D2" s="147"/>
      <c r="J2" s="172" t="s">
        <v>42</v>
      </c>
      <c r="K2" s="172"/>
      <c r="L2" s="172"/>
      <c r="M2" s="172"/>
      <c r="N2" s="172"/>
    </row>
    <row r="3" spans="1:14" s="146" customFormat="1" ht="4.5" customHeight="1" x14ac:dyDescent="0.25">
      <c r="B3" s="147"/>
      <c r="D3" s="147"/>
    </row>
    <row r="4" spans="1:14" s="104" customFormat="1" ht="11.25" customHeight="1" x14ac:dyDescent="0.2">
      <c r="B4" s="118"/>
      <c r="L4" s="117"/>
    </row>
    <row r="5" spans="1:14" s="104" customFormat="1" ht="22.5" x14ac:dyDescent="0.3">
      <c r="G5" s="136" t="s">
        <v>55</v>
      </c>
    </row>
    <row r="6" spans="1:14" s="116" customFormat="1" ht="15.75" x14ac:dyDescent="0.25">
      <c r="E6" s="120" t="s">
        <v>51</v>
      </c>
      <c r="F6" s="115" t="s">
        <v>61</v>
      </c>
      <c r="G6" s="115" t="s">
        <v>38</v>
      </c>
      <c r="H6" s="173" t="s">
        <v>39</v>
      </c>
      <c r="I6" s="173"/>
      <c r="J6" s="109" t="s">
        <v>62</v>
      </c>
    </row>
    <row r="7" spans="1:14" s="109" customFormat="1" ht="15.75" x14ac:dyDescent="0.25">
      <c r="C7" s="120" t="s">
        <v>32</v>
      </c>
      <c r="D7" s="173" t="s">
        <v>311</v>
      </c>
      <c r="E7" s="173"/>
      <c r="F7" s="120" t="s">
        <v>44</v>
      </c>
      <c r="G7" s="173" t="s">
        <v>312</v>
      </c>
      <c r="H7" s="173"/>
      <c r="I7" s="173"/>
      <c r="K7" s="120" t="s">
        <v>3</v>
      </c>
      <c r="L7" s="109" t="s">
        <v>63</v>
      </c>
    </row>
    <row r="8" spans="1:14" s="103" customFormat="1" ht="12.75" customHeight="1" x14ac:dyDescent="0.25">
      <c r="L8" s="137" t="s">
        <v>4</v>
      </c>
    </row>
    <row r="9" spans="1:14" s="103" customFormat="1" ht="15.75" customHeight="1" x14ac:dyDescent="0.25">
      <c r="A9" s="195" t="s">
        <v>5</v>
      </c>
      <c r="B9" s="139" t="s">
        <v>10</v>
      </c>
      <c r="C9" s="127" t="s">
        <v>9</v>
      </c>
      <c r="D9" s="185" t="s">
        <v>11</v>
      </c>
      <c r="E9" s="195" t="s">
        <v>33</v>
      </c>
      <c r="F9" s="195" t="s">
        <v>6</v>
      </c>
      <c r="G9" s="189" t="s">
        <v>60</v>
      </c>
      <c r="H9" s="204"/>
      <c r="I9" s="181" t="s">
        <v>53</v>
      </c>
      <c r="J9" s="182"/>
      <c r="K9" s="182"/>
      <c r="L9" s="182"/>
      <c r="M9" s="203"/>
      <c r="N9" s="112"/>
    </row>
    <row r="10" spans="1:14" s="103" customFormat="1" ht="15.75" customHeight="1" x14ac:dyDescent="0.25">
      <c r="A10" s="196"/>
      <c r="B10" s="140" t="s">
        <v>46</v>
      </c>
      <c r="C10" s="128" t="s">
        <v>46</v>
      </c>
      <c r="D10" s="186"/>
      <c r="E10" s="196"/>
      <c r="F10" s="196"/>
      <c r="G10" s="191"/>
      <c r="H10" s="205"/>
      <c r="I10" s="181" t="s">
        <v>7</v>
      </c>
      <c r="J10" s="203"/>
      <c r="K10" s="185" t="s">
        <v>36</v>
      </c>
      <c r="L10" s="185" t="s">
        <v>56</v>
      </c>
      <c r="M10" s="185" t="s">
        <v>52</v>
      </c>
      <c r="N10" s="108" t="s">
        <v>8</v>
      </c>
    </row>
    <row r="11" spans="1:14" s="103" customFormat="1" ht="15.75" x14ac:dyDescent="0.25">
      <c r="A11" s="196"/>
      <c r="B11" s="140" t="s">
        <v>47</v>
      </c>
      <c r="C11" s="128" t="s">
        <v>47</v>
      </c>
      <c r="D11" s="186"/>
      <c r="E11" s="196"/>
      <c r="F11" s="196"/>
      <c r="G11" s="195" t="s">
        <v>0</v>
      </c>
      <c r="H11" s="195" t="s">
        <v>1</v>
      </c>
      <c r="I11" s="106" t="s">
        <v>34</v>
      </c>
      <c r="J11" s="106" t="s">
        <v>35</v>
      </c>
      <c r="K11" s="186"/>
      <c r="L11" s="186"/>
      <c r="M11" s="186"/>
      <c r="N11" s="108" t="s">
        <v>37</v>
      </c>
    </row>
    <row r="12" spans="1:14" s="103" customFormat="1" ht="18.75" customHeight="1" x14ac:dyDescent="0.25">
      <c r="A12" s="197"/>
      <c r="B12" s="141" t="s">
        <v>48</v>
      </c>
      <c r="C12" s="129" t="s">
        <v>48</v>
      </c>
      <c r="D12" s="187"/>
      <c r="E12" s="197"/>
      <c r="F12" s="197"/>
      <c r="G12" s="197"/>
      <c r="H12" s="197"/>
      <c r="I12" s="107" t="s">
        <v>12</v>
      </c>
      <c r="J12" s="107" t="s">
        <v>12</v>
      </c>
      <c r="K12" s="187"/>
      <c r="L12" s="187"/>
      <c r="M12" s="187"/>
      <c r="N12" s="107"/>
    </row>
    <row r="13" spans="1:14" s="103" customFormat="1" ht="15.75" x14ac:dyDescent="0.25">
      <c r="A13" s="122" t="s">
        <v>19</v>
      </c>
      <c r="B13" s="201" t="s">
        <v>20</v>
      </c>
      <c r="C13" s="202"/>
      <c r="D13" s="131" t="s">
        <v>21</v>
      </c>
      <c r="E13" s="121" t="s">
        <v>22</v>
      </c>
      <c r="F13" s="122" t="s">
        <v>23</v>
      </c>
      <c r="G13" s="122" t="s">
        <v>24</v>
      </c>
      <c r="H13" s="123" t="s">
        <v>25</v>
      </c>
      <c r="I13" s="124" t="s">
        <v>26</v>
      </c>
      <c r="J13" s="124" t="s">
        <v>27</v>
      </c>
      <c r="K13" s="121" t="s">
        <v>28</v>
      </c>
      <c r="L13" s="124" t="s">
        <v>29</v>
      </c>
      <c r="M13" s="124" t="s">
        <v>30</v>
      </c>
      <c r="N13" s="124" t="s">
        <v>31</v>
      </c>
    </row>
    <row r="14" spans="1:14" s="103" customFormat="1" ht="16.5" x14ac:dyDescent="0.25">
      <c r="A14" s="113" t="s">
        <v>13</v>
      </c>
      <c r="B14" s="152">
        <v>42289</v>
      </c>
      <c r="C14" s="153">
        <v>42387</v>
      </c>
      <c r="D14" s="102"/>
      <c r="E14" s="110" t="s">
        <v>313</v>
      </c>
      <c r="F14" s="110" t="s">
        <v>314</v>
      </c>
      <c r="G14" s="110">
        <v>1.2</v>
      </c>
      <c r="H14" s="102"/>
      <c r="I14" s="110">
        <v>30</v>
      </c>
      <c r="J14" s="114">
        <f>ROUND(IF(G14&gt;0,G14*I14,"0")+IF(H14&gt;0,(I14/1.5)*H14,"0"),1)</f>
        <v>36</v>
      </c>
      <c r="K14" s="110"/>
      <c r="L14" s="110"/>
      <c r="M14" s="114">
        <f>ROUND(J14+K14+L14,1)</f>
        <v>36</v>
      </c>
      <c r="N14" s="110"/>
    </row>
    <row r="15" spans="1:14" s="103" customFormat="1" ht="16.5" x14ac:dyDescent="0.25">
      <c r="A15" s="113" t="s">
        <v>14</v>
      </c>
      <c r="B15" s="152">
        <v>42291</v>
      </c>
      <c r="C15" s="153">
        <v>42389</v>
      </c>
      <c r="D15" s="102"/>
      <c r="E15" s="110" t="s">
        <v>313</v>
      </c>
      <c r="F15" s="110" t="s">
        <v>315</v>
      </c>
      <c r="G15" s="110">
        <v>1.2</v>
      </c>
      <c r="H15" s="102"/>
      <c r="I15" s="110">
        <v>30</v>
      </c>
      <c r="J15" s="114">
        <f t="shared" ref="J15:J17" si="0">ROUND(IF(G15&gt;0,G15*I15,"0")+IF(H15&gt;0,(I15/1.5)*H15,"0"),1)</f>
        <v>36</v>
      </c>
      <c r="K15" s="110"/>
      <c r="L15" s="110"/>
      <c r="M15" s="114">
        <f t="shared" ref="M15:M17" si="1">ROUND(J15+K15+L15,1)</f>
        <v>36</v>
      </c>
      <c r="N15" s="110"/>
    </row>
    <row r="16" spans="1:14" s="103" customFormat="1" ht="16.5" x14ac:dyDescent="0.25">
      <c r="A16" s="113" t="s">
        <v>15</v>
      </c>
      <c r="B16" s="152">
        <v>42298</v>
      </c>
      <c r="C16" s="153">
        <v>42399</v>
      </c>
      <c r="D16" s="102"/>
      <c r="E16" s="110" t="s">
        <v>296</v>
      </c>
      <c r="F16" s="110" t="s">
        <v>195</v>
      </c>
      <c r="G16" s="110">
        <v>1.1000000000000001</v>
      </c>
      <c r="H16" s="102"/>
      <c r="I16" s="110">
        <v>60</v>
      </c>
      <c r="J16" s="114">
        <f t="shared" si="0"/>
        <v>66</v>
      </c>
      <c r="K16" s="110"/>
      <c r="L16" s="110"/>
      <c r="M16" s="114">
        <f t="shared" si="1"/>
        <v>66</v>
      </c>
      <c r="N16" s="110"/>
    </row>
    <row r="17" spans="1:14" s="103" customFormat="1" ht="16.5" x14ac:dyDescent="0.25">
      <c r="A17" s="113" t="s">
        <v>16</v>
      </c>
      <c r="B17" s="152">
        <v>42296</v>
      </c>
      <c r="C17" s="152">
        <v>42394</v>
      </c>
      <c r="D17" s="102"/>
      <c r="E17" s="110" t="s">
        <v>316</v>
      </c>
      <c r="F17" s="110" t="s">
        <v>81</v>
      </c>
      <c r="G17" s="110">
        <v>1.2</v>
      </c>
      <c r="H17" s="102"/>
      <c r="I17" s="110">
        <v>45</v>
      </c>
      <c r="J17" s="114">
        <f t="shared" si="0"/>
        <v>54</v>
      </c>
      <c r="K17" s="110"/>
      <c r="L17" s="110"/>
      <c r="M17" s="114">
        <f t="shared" si="1"/>
        <v>54</v>
      </c>
      <c r="N17" s="110"/>
    </row>
    <row r="18" spans="1:14" s="2" customFormat="1" ht="15.75" x14ac:dyDescent="0.25">
      <c r="A18" s="12" t="s">
        <v>17</v>
      </c>
      <c r="B18" s="31"/>
      <c r="C18" s="31"/>
      <c r="D18" s="5"/>
      <c r="E18" s="9"/>
      <c r="F18" s="9"/>
      <c r="G18" s="9"/>
      <c r="H18" s="68"/>
      <c r="I18" s="9"/>
      <c r="J18" s="13">
        <f t="shared" ref="J18:J23" si="2">ROUND(IF(G18&gt;0,G18*I18,"0")+IF(H18&gt;0,(I18/1.5)*H18,"0"),1)</f>
        <v>0</v>
      </c>
      <c r="K18" s="9"/>
      <c r="L18" s="9"/>
      <c r="M18" s="13">
        <f t="shared" ref="M18:M23" si="3">ROUND(J18+K18+L18,1)</f>
        <v>0</v>
      </c>
      <c r="N18" s="9"/>
    </row>
    <row r="19" spans="1:14" s="2" customFormat="1" ht="15.75" x14ac:dyDescent="0.25">
      <c r="A19" s="12" t="s">
        <v>49</v>
      </c>
      <c r="B19" s="31"/>
      <c r="C19" s="31"/>
      <c r="D19" s="5"/>
      <c r="E19" s="9"/>
      <c r="F19" s="9"/>
      <c r="G19" s="9"/>
      <c r="H19" s="68"/>
      <c r="I19" s="9"/>
      <c r="J19" s="13">
        <f t="shared" si="2"/>
        <v>0</v>
      </c>
      <c r="K19" s="9"/>
      <c r="L19" s="9"/>
      <c r="M19" s="13">
        <f t="shared" si="3"/>
        <v>0</v>
      </c>
      <c r="N19" s="9"/>
    </row>
    <row r="20" spans="1:14" s="2" customFormat="1" ht="15.75" x14ac:dyDescent="0.25">
      <c r="A20" s="12" t="s">
        <v>57</v>
      </c>
      <c r="B20" s="31"/>
      <c r="C20" s="31"/>
      <c r="D20" s="5"/>
      <c r="E20" s="9"/>
      <c r="F20" s="9"/>
      <c r="G20" s="9"/>
      <c r="H20" s="68"/>
      <c r="I20" s="9"/>
      <c r="J20" s="13">
        <f t="shared" si="2"/>
        <v>0</v>
      </c>
      <c r="K20" s="9"/>
      <c r="L20" s="9"/>
      <c r="M20" s="13">
        <f t="shared" si="3"/>
        <v>0</v>
      </c>
      <c r="N20" s="11"/>
    </row>
    <row r="21" spans="1:14" s="2" customFormat="1" ht="15.75" x14ac:dyDescent="0.25">
      <c r="A21" s="12" t="s">
        <v>58</v>
      </c>
      <c r="B21" s="31"/>
      <c r="C21" s="31"/>
      <c r="D21" s="5"/>
      <c r="E21" s="9"/>
      <c r="F21" s="9"/>
      <c r="G21" s="9"/>
      <c r="H21" s="68"/>
      <c r="I21" s="9"/>
      <c r="J21" s="13">
        <f t="shared" si="2"/>
        <v>0</v>
      </c>
      <c r="K21" s="9"/>
      <c r="L21" s="9"/>
      <c r="M21" s="13">
        <f t="shared" si="3"/>
        <v>0</v>
      </c>
      <c r="N21" s="11"/>
    </row>
    <row r="22" spans="1:14" s="2" customFormat="1" ht="15.75" x14ac:dyDescent="0.25">
      <c r="A22" s="12" t="s">
        <v>59</v>
      </c>
      <c r="B22" s="31"/>
      <c r="C22" s="31"/>
      <c r="D22" s="68"/>
      <c r="E22" s="9"/>
      <c r="F22" s="9"/>
      <c r="G22" s="9"/>
      <c r="H22" s="68"/>
      <c r="I22" s="9"/>
      <c r="J22" s="13">
        <f t="shared" si="2"/>
        <v>0</v>
      </c>
      <c r="K22" s="11"/>
      <c r="L22" s="11"/>
      <c r="M22" s="13">
        <f t="shared" si="3"/>
        <v>0</v>
      </c>
      <c r="N22" s="11"/>
    </row>
    <row r="23" spans="1:14" s="2" customFormat="1" ht="15.75" x14ac:dyDescent="0.25">
      <c r="A23" s="12" t="s">
        <v>89</v>
      </c>
      <c r="B23" s="31"/>
      <c r="C23" s="31"/>
      <c r="D23" s="5"/>
      <c r="E23" s="9"/>
      <c r="F23" s="9"/>
      <c r="G23" s="176">
        <v>15</v>
      </c>
      <c r="H23" s="177"/>
      <c r="I23" s="13"/>
      <c r="J23" s="13">
        <f t="shared" si="2"/>
        <v>0</v>
      </c>
      <c r="K23" s="43">
        <f>IF(E23="CVHT",ROUND((270*G23/100)/2,1),0)</f>
        <v>0</v>
      </c>
      <c r="L23" s="11"/>
      <c r="M23" s="13">
        <f t="shared" si="3"/>
        <v>0</v>
      </c>
      <c r="N23" s="11"/>
    </row>
    <row r="24" spans="1:14" s="10" customFormat="1" ht="20.25" customHeight="1" x14ac:dyDescent="0.3">
      <c r="A24" s="178" t="s">
        <v>18</v>
      </c>
      <c r="B24" s="179"/>
      <c r="C24" s="179"/>
      <c r="D24" s="179"/>
      <c r="E24" s="180"/>
      <c r="F24" s="41"/>
      <c r="G24" s="41"/>
      <c r="H24" s="41"/>
      <c r="I24" s="32">
        <f>SUM(I14:I23)</f>
        <v>165</v>
      </c>
      <c r="J24" s="32">
        <f>SUM(J14:J23)</f>
        <v>192</v>
      </c>
      <c r="K24" s="32">
        <f>SUM(K14:K23)</f>
        <v>0</v>
      </c>
      <c r="L24" s="32">
        <f>SUM(L14:L21)</f>
        <v>0</v>
      </c>
      <c r="M24" s="32">
        <f>SUM(M14:M23)</f>
        <v>192</v>
      </c>
      <c r="N24" s="33"/>
    </row>
    <row r="25" spans="1:14" s="2" customFormat="1" ht="8.25" customHeight="1" x14ac:dyDescent="0.25"/>
    <row r="26" spans="1:14" s="2" customFormat="1" ht="15.75" customHeight="1" x14ac:dyDescent="0.25">
      <c r="B26" s="19" t="s">
        <v>45</v>
      </c>
      <c r="C26" s="37" t="s">
        <v>68</v>
      </c>
      <c r="D26" s="45" t="s">
        <v>72</v>
      </c>
    </row>
    <row r="27" spans="1:14" s="2" customFormat="1" ht="15.75" customHeight="1" x14ac:dyDescent="0.25">
      <c r="B27" s="19"/>
      <c r="C27" s="37" t="s">
        <v>64</v>
      </c>
      <c r="D27" s="45" t="s">
        <v>65</v>
      </c>
      <c r="J27" s="45"/>
    </row>
    <row r="28" spans="1:14" s="2" customFormat="1" ht="15.75" x14ac:dyDescent="0.25">
      <c r="A28" s="34"/>
      <c r="B28" s="19"/>
      <c r="C28" s="37" t="s">
        <v>66</v>
      </c>
      <c r="D28" s="45" t="s">
        <v>67</v>
      </c>
      <c r="J28" s="45"/>
      <c r="K28" s="50"/>
    </row>
    <row r="29" spans="1:14" ht="15" x14ac:dyDescent="0.25">
      <c r="B29" s="24"/>
      <c r="C29" s="24"/>
    </row>
    <row r="30" spans="1:14" s="29" customFormat="1" ht="16.5" x14ac:dyDescent="0.25">
      <c r="M30" s="4" t="s">
        <v>71</v>
      </c>
    </row>
    <row r="31" spans="1:14" s="25" customFormat="1" ht="16.5" x14ac:dyDescent="0.25">
      <c r="B31" s="18" t="s">
        <v>54</v>
      </c>
      <c r="C31" s="18"/>
      <c r="F31" s="18" t="s">
        <v>40</v>
      </c>
      <c r="G31" s="18"/>
      <c r="M31" s="18" t="s">
        <v>41</v>
      </c>
    </row>
    <row r="37" spans="3:13" ht="16.5" x14ac:dyDescent="0.25">
      <c r="F37" s="18" t="s">
        <v>196</v>
      </c>
      <c r="G37" s="18"/>
      <c r="M37" s="18" t="s">
        <v>311</v>
      </c>
    </row>
    <row r="40" spans="3:13" ht="15.75" x14ac:dyDescent="0.25">
      <c r="C40" s="37"/>
      <c r="D40" s="2"/>
    </row>
    <row r="41" spans="3:13" ht="15.75" x14ac:dyDescent="0.25">
      <c r="C41" s="37"/>
      <c r="D41" s="42"/>
    </row>
  </sheetData>
  <mergeCells count="20">
    <mergeCell ref="B13:C13"/>
    <mergeCell ref="G23:H23"/>
    <mergeCell ref="A24:E24"/>
    <mergeCell ref="I9:M9"/>
    <mergeCell ref="I10:J10"/>
    <mergeCell ref="K10:K12"/>
    <mergeCell ref="L10:L12"/>
    <mergeCell ref="M10:M12"/>
    <mergeCell ref="G11:G12"/>
    <mergeCell ref="H11:H12"/>
    <mergeCell ref="A9:A12"/>
    <mergeCell ref="D9:D12"/>
    <mergeCell ref="E9:E12"/>
    <mergeCell ref="F9:F12"/>
    <mergeCell ref="G9:H10"/>
    <mergeCell ref="J1:N1"/>
    <mergeCell ref="J2:N2"/>
    <mergeCell ref="H6:I6"/>
    <mergeCell ref="D7:E7"/>
    <mergeCell ref="G7:I7"/>
  </mergeCells>
  <pageMargins left="0.7" right="0.7" top="0.75" bottom="0.75" header="0.3" footer="0.3"/>
  <pageSetup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0"/>
  <sheetViews>
    <sheetView topLeftCell="A7" workbookViewId="0">
      <selection activeCell="N18" sqref="N18"/>
    </sheetView>
  </sheetViews>
  <sheetFormatPr defaultRowHeight="12.75" x14ac:dyDescent="0.2"/>
  <cols>
    <col min="1" max="1" width="5.42578125" style="3" customWidth="1"/>
    <col min="2" max="3" width="11.7109375" style="3" customWidth="1"/>
    <col min="4" max="4" width="5.7109375" style="3" customWidth="1"/>
    <col min="5" max="5" width="24.42578125" style="3" customWidth="1"/>
    <col min="6" max="6" width="13.42578125" style="3" customWidth="1"/>
    <col min="7" max="8" width="6" style="3" customWidth="1"/>
    <col min="9" max="9" width="10.42578125" style="3" customWidth="1"/>
    <col min="10" max="10" width="9.28515625" style="3" customWidth="1"/>
    <col min="11" max="11" width="7.7109375" style="3" customWidth="1"/>
    <col min="12" max="12" width="11.5703125" style="3" customWidth="1"/>
    <col min="13" max="13" width="10.42578125" style="3" customWidth="1"/>
    <col min="14" max="14" width="13.140625" style="3" customWidth="1"/>
    <col min="15" max="16384" width="9.140625" style="3"/>
  </cols>
  <sheetData>
    <row r="1" spans="1:14" s="46" customFormat="1" ht="24.75" customHeight="1" x14ac:dyDescent="0.25">
      <c r="B1" s="47"/>
      <c r="C1" s="48" t="s">
        <v>50</v>
      </c>
      <c r="D1" s="47"/>
      <c r="J1" s="172" t="s">
        <v>43</v>
      </c>
      <c r="K1" s="172"/>
      <c r="L1" s="172"/>
      <c r="M1" s="172"/>
      <c r="N1" s="172"/>
    </row>
    <row r="2" spans="1:14" s="46" customFormat="1" ht="16.5" customHeight="1" x14ac:dyDescent="0.25">
      <c r="B2" s="47"/>
      <c r="C2" s="49" t="s">
        <v>69</v>
      </c>
      <c r="D2" s="47"/>
      <c r="J2" s="172" t="s">
        <v>42</v>
      </c>
      <c r="K2" s="172"/>
      <c r="L2" s="172"/>
      <c r="M2" s="172"/>
      <c r="N2" s="172"/>
    </row>
    <row r="3" spans="1:14" s="46" customFormat="1" ht="4.5" customHeight="1" x14ac:dyDescent="0.25">
      <c r="B3" s="47"/>
      <c r="D3" s="47"/>
    </row>
    <row r="4" spans="1:14" ht="11.25" customHeight="1" x14ac:dyDescent="0.2">
      <c r="B4" s="17"/>
      <c r="L4" s="16"/>
    </row>
    <row r="5" spans="1:14" ht="22.5" x14ac:dyDescent="0.3">
      <c r="G5" s="35" t="s">
        <v>55</v>
      </c>
    </row>
    <row r="6" spans="1:14" s="15" customFormat="1" ht="15.75" x14ac:dyDescent="0.25">
      <c r="E6" s="19" t="s">
        <v>51</v>
      </c>
      <c r="F6" s="14" t="s">
        <v>61</v>
      </c>
      <c r="G6" s="14" t="s">
        <v>38</v>
      </c>
      <c r="H6" s="173" t="s">
        <v>39</v>
      </c>
      <c r="I6" s="173"/>
      <c r="J6" s="8" t="s">
        <v>62</v>
      </c>
    </row>
    <row r="7" spans="1:14" s="8" customFormat="1" ht="15.75" x14ac:dyDescent="0.25">
      <c r="C7" s="19" t="s">
        <v>32</v>
      </c>
      <c r="D7" s="8" t="s">
        <v>112</v>
      </c>
      <c r="F7" s="19" t="s">
        <v>44</v>
      </c>
      <c r="G7" s="8" t="s">
        <v>113</v>
      </c>
      <c r="K7" s="19" t="s">
        <v>3</v>
      </c>
      <c r="L7" s="8" t="s">
        <v>63</v>
      </c>
    </row>
    <row r="8" spans="1:14" s="2" customFormat="1" ht="12.75" customHeight="1" x14ac:dyDescent="0.25">
      <c r="L8" s="36" t="s">
        <v>4</v>
      </c>
    </row>
    <row r="9" spans="1:14" s="2" customFormat="1" ht="15.75" customHeight="1" x14ac:dyDescent="0.25">
      <c r="A9" s="189" t="s">
        <v>5</v>
      </c>
      <c r="B9" s="38" t="s">
        <v>10</v>
      </c>
      <c r="C9" s="26" t="s">
        <v>9</v>
      </c>
      <c r="D9" s="192" t="s">
        <v>11</v>
      </c>
      <c r="E9" s="195" t="s">
        <v>33</v>
      </c>
      <c r="F9" s="195" t="s">
        <v>6</v>
      </c>
      <c r="G9" s="188" t="s">
        <v>60</v>
      </c>
      <c r="H9" s="188"/>
      <c r="I9" s="181" t="s">
        <v>53</v>
      </c>
      <c r="J9" s="182"/>
      <c r="K9" s="183"/>
      <c r="L9" s="183"/>
      <c r="M9" s="183"/>
      <c r="N9" s="11"/>
    </row>
    <row r="10" spans="1:14" s="2" customFormat="1" ht="15.75" x14ac:dyDescent="0.25">
      <c r="A10" s="190"/>
      <c r="B10" s="39" t="s">
        <v>46</v>
      </c>
      <c r="C10" s="27" t="s">
        <v>46</v>
      </c>
      <c r="D10" s="193"/>
      <c r="E10" s="196"/>
      <c r="F10" s="198"/>
      <c r="G10" s="188"/>
      <c r="H10" s="188"/>
      <c r="I10" s="184" t="s">
        <v>7</v>
      </c>
      <c r="J10" s="183"/>
      <c r="K10" s="185" t="s">
        <v>36</v>
      </c>
      <c r="L10" s="185" t="s">
        <v>56</v>
      </c>
      <c r="M10" s="185" t="s">
        <v>52</v>
      </c>
      <c r="N10" s="7" t="s">
        <v>8</v>
      </c>
    </row>
    <row r="11" spans="1:14" s="2" customFormat="1" ht="15.75" x14ac:dyDescent="0.25">
      <c r="A11" s="190"/>
      <c r="B11" s="39" t="s">
        <v>47</v>
      </c>
      <c r="C11" s="27" t="s">
        <v>47</v>
      </c>
      <c r="D11" s="193"/>
      <c r="E11" s="196"/>
      <c r="F11" s="198"/>
      <c r="G11" s="188" t="s">
        <v>0</v>
      </c>
      <c r="H11" s="188" t="s">
        <v>1</v>
      </c>
      <c r="I11" s="5" t="s">
        <v>34</v>
      </c>
      <c r="J11" s="5" t="s">
        <v>35</v>
      </c>
      <c r="K11" s="186"/>
      <c r="L11" s="186"/>
      <c r="M11" s="186"/>
      <c r="N11" s="7" t="s">
        <v>37</v>
      </c>
    </row>
    <row r="12" spans="1:14" s="2" customFormat="1" ht="18.75" customHeight="1" x14ac:dyDescent="0.25">
      <c r="A12" s="191"/>
      <c r="B12" s="40" t="s">
        <v>48</v>
      </c>
      <c r="C12" s="28" t="s">
        <v>48</v>
      </c>
      <c r="D12" s="194"/>
      <c r="E12" s="197"/>
      <c r="F12" s="199"/>
      <c r="G12" s="188"/>
      <c r="H12" s="188"/>
      <c r="I12" s="6" t="s">
        <v>12</v>
      </c>
      <c r="J12" s="6" t="s">
        <v>12</v>
      </c>
      <c r="K12" s="187"/>
      <c r="L12" s="187"/>
      <c r="M12" s="187"/>
      <c r="N12" s="6"/>
    </row>
    <row r="13" spans="1:14" s="2" customFormat="1" ht="15.75" x14ac:dyDescent="0.25">
      <c r="A13" s="21" t="s">
        <v>19</v>
      </c>
      <c r="B13" s="174" t="s">
        <v>20</v>
      </c>
      <c r="C13" s="175"/>
      <c r="D13" s="30" t="s">
        <v>21</v>
      </c>
      <c r="E13" s="20" t="s">
        <v>22</v>
      </c>
      <c r="F13" s="21" t="s">
        <v>23</v>
      </c>
      <c r="G13" s="21" t="s">
        <v>24</v>
      </c>
      <c r="H13" s="22" t="s">
        <v>25</v>
      </c>
      <c r="I13" s="23" t="s">
        <v>26</v>
      </c>
      <c r="J13" s="23" t="s">
        <v>27</v>
      </c>
      <c r="K13" s="20" t="s">
        <v>28</v>
      </c>
      <c r="L13" s="23" t="s">
        <v>29</v>
      </c>
      <c r="M13" s="23" t="s">
        <v>30</v>
      </c>
      <c r="N13" s="23" t="s">
        <v>31</v>
      </c>
    </row>
    <row r="14" spans="1:14" s="2" customFormat="1" ht="15.75" x14ac:dyDescent="0.25">
      <c r="A14" s="12" t="s">
        <v>13</v>
      </c>
      <c r="B14" s="31"/>
      <c r="C14" s="31"/>
      <c r="D14" s="1"/>
      <c r="E14" s="9" t="s">
        <v>114</v>
      </c>
      <c r="F14" s="9" t="s">
        <v>115</v>
      </c>
      <c r="G14" s="9">
        <v>1.3</v>
      </c>
      <c r="H14" s="96"/>
      <c r="I14" s="13">
        <v>30</v>
      </c>
      <c r="J14" s="13">
        <f>ROUND(IF(G14&gt;0,G14*I14,"0")+IF(H14&gt;0,(I14/1.5)*H14,"0"),1)</f>
        <v>39</v>
      </c>
      <c r="K14" s="9"/>
      <c r="L14" s="9"/>
      <c r="M14" s="13">
        <f>ROUND(J14+K14+L14,1)</f>
        <v>39</v>
      </c>
      <c r="N14" s="96" t="s">
        <v>245</v>
      </c>
    </row>
    <row r="15" spans="1:14" s="2" customFormat="1" ht="15.75" x14ac:dyDescent="0.25">
      <c r="A15" s="12" t="s">
        <v>14</v>
      </c>
      <c r="B15" s="31"/>
      <c r="C15" s="31"/>
      <c r="D15" s="1"/>
      <c r="E15" s="9" t="s">
        <v>114</v>
      </c>
      <c r="F15" s="9" t="s">
        <v>116</v>
      </c>
      <c r="G15" s="9">
        <v>1.3</v>
      </c>
      <c r="H15" s="96"/>
      <c r="I15" s="13">
        <v>30</v>
      </c>
      <c r="J15" s="13">
        <f t="shared" ref="J15:J22" si="0">ROUND(IF(G15&gt;0,G15*I15,"0")+IF(H15&gt;0,(I15/1.5)*H15,"0"),1)</f>
        <v>39</v>
      </c>
      <c r="K15" s="9"/>
      <c r="L15" s="9"/>
      <c r="M15" s="13">
        <f t="shared" ref="M15:M22" si="1">ROUND(J15+K15+L15,1)</f>
        <v>39</v>
      </c>
      <c r="N15" s="96" t="s">
        <v>246</v>
      </c>
    </row>
    <row r="16" spans="1:14" s="2" customFormat="1" ht="15.75" x14ac:dyDescent="0.25">
      <c r="A16" s="12" t="s">
        <v>15</v>
      </c>
      <c r="B16" s="31"/>
      <c r="C16" s="31"/>
      <c r="D16" s="1"/>
      <c r="E16" s="9" t="s">
        <v>114</v>
      </c>
      <c r="F16" s="9" t="s">
        <v>117</v>
      </c>
      <c r="G16" s="9">
        <v>1.2</v>
      </c>
      <c r="H16" s="96"/>
      <c r="I16" s="13">
        <v>30</v>
      </c>
      <c r="J16" s="13">
        <f t="shared" si="0"/>
        <v>36</v>
      </c>
      <c r="K16" s="9"/>
      <c r="L16" s="9"/>
      <c r="M16" s="13">
        <f t="shared" si="1"/>
        <v>36</v>
      </c>
      <c r="N16" s="96" t="s">
        <v>247</v>
      </c>
    </row>
    <row r="17" spans="1:14" s="2" customFormat="1" ht="15.75" x14ac:dyDescent="0.25">
      <c r="A17" s="12" t="s">
        <v>16</v>
      </c>
      <c r="B17" s="31"/>
      <c r="C17" s="31"/>
      <c r="D17" s="1"/>
      <c r="E17" s="9" t="s">
        <v>114</v>
      </c>
      <c r="F17" s="9" t="s">
        <v>118</v>
      </c>
      <c r="G17" s="9">
        <v>1.3</v>
      </c>
      <c r="H17" s="96"/>
      <c r="I17" s="13">
        <v>30</v>
      </c>
      <c r="J17" s="13">
        <f t="shared" si="0"/>
        <v>39</v>
      </c>
      <c r="K17" s="9"/>
      <c r="L17" s="9"/>
      <c r="M17" s="13">
        <f t="shared" si="1"/>
        <v>39</v>
      </c>
      <c r="N17" s="96" t="s">
        <v>248</v>
      </c>
    </row>
    <row r="18" spans="1:14" s="2" customFormat="1" ht="15.75" x14ac:dyDescent="0.25">
      <c r="A18" s="12" t="s">
        <v>17</v>
      </c>
      <c r="B18" s="31"/>
      <c r="C18" s="31"/>
      <c r="D18" s="5"/>
      <c r="E18" s="9" t="s">
        <v>114</v>
      </c>
      <c r="F18" s="9" t="s">
        <v>119</v>
      </c>
      <c r="G18" s="9">
        <v>1.2</v>
      </c>
      <c r="H18" s="96"/>
      <c r="I18" s="13">
        <v>30</v>
      </c>
      <c r="J18" s="13">
        <f t="shared" si="0"/>
        <v>36</v>
      </c>
      <c r="K18" s="9"/>
      <c r="L18" s="9"/>
      <c r="M18" s="13">
        <f t="shared" si="1"/>
        <v>36</v>
      </c>
      <c r="N18" s="96" t="s">
        <v>247</v>
      </c>
    </row>
    <row r="19" spans="1:14" s="2" customFormat="1" ht="15.75" x14ac:dyDescent="0.25">
      <c r="A19" s="12" t="s">
        <v>49</v>
      </c>
      <c r="B19" s="31"/>
      <c r="C19" s="31"/>
      <c r="D19" s="1"/>
      <c r="E19" s="9" t="s">
        <v>120</v>
      </c>
      <c r="F19" s="9" t="s">
        <v>121</v>
      </c>
      <c r="G19" s="9">
        <v>1.2</v>
      </c>
      <c r="H19" s="96"/>
      <c r="I19" s="13">
        <v>30</v>
      </c>
      <c r="J19" s="13">
        <f t="shared" si="0"/>
        <v>36</v>
      </c>
      <c r="K19" s="9"/>
      <c r="L19" s="9"/>
      <c r="M19" s="13">
        <f t="shared" si="1"/>
        <v>36</v>
      </c>
      <c r="N19" s="96" t="s">
        <v>249</v>
      </c>
    </row>
    <row r="20" spans="1:14" s="2" customFormat="1" ht="15.75" x14ac:dyDescent="0.25">
      <c r="A20" s="12" t="s">
        <v>57</v>
      </c>
      <c r="B20" s="31"/>
      <c r="C20" s="31"/>
      <c r="D20" s="5"/>
      <c r="E20" s="9" t="s">
        <v>120</v>
      </c>
      <c r="F20" s="9" t="s">
        <v>117</v>
      </c>
      <c r="G20" s="9">
        <v>1.2</v>
      </c>
      <c r="H20" s="96"/>
      <c r="I20" s="13">
        <v>30</v>
      </c>
      <c r="J20" s="13">
        <f t="shared" si="0"/>
        <v>36</v>
      </c>
      <c r="K20" s="9"/>
      <c r="L20" s="9"/>
      <c r="M20" s="13">
        <f t="shared" si="1"/>
        <v>36</v>
      </c>
      <c r="N20" s="96" t="s">
        <v>250</v>
      </c>
    </row>
    <row r="21" spans="1:14" s="2" customFormat="1" ht="15.75" x14ac:dyDescent="0.25">
      <c r="A21" s="12" t="s">
        <v>58</v>
      </c>
      <c r="B21" s="31"/>
      <c r="C21" s="31"/>
      <c r="D21" s="5"/>
      <c r="E21" s="9" t="s">
        <v>120</v>
      </c>
      <c r="F21" s="9" t="s">
        <v>118</v>
      </c>
      <c r="G21" s="9">
        <v>1.2</v>
      </c>
      <c r="H21" s="96"/>
      <c r="I21" s="13">
        <v>30</v>
      </c>
      <c r="J21" s="13">
        <f t="shared" si="0"/>
        <v>36</v>
      </c>
      <c r="K21" s="9"/>
      <c r="L21" s="9"/>
      <c r="M21" s="13">
        <f t="shared" si="1"/>
        <v>36</v>
      </c>
      <c r="N21" s="96" t="s">
        <v>247</v>
      </c>
    </row>
    <row r="22" spans="1:14" s="2" customFormat="1" ht="15.75" x14ac:dyDescent="0.25">
      <c r="A22" s="12" t="s">
        <v>59</v>
      </c>
      <c r="B22" s="31"/>
      <c r="C22" s="31"/>
      <c r="D22" s="5"/>
      <c r="E22" s="9" t="s">
        <v>122</v>
      </c>
      <c r="F22" s="9" t="s">
        <v>123</v>
      </c>
      <c r="G22" s="9">
        <v>1.1000000000000001</v>
      </c>
      <c r="H22" s="65"/>
      <c r="I22" s="13">
        <v>30</v>
      </c>
      <c r="J22" s="13">
        <f t="shared" si="0"/>
        <v>33</v>
      </c>
      <c r="K22" s="43"/>
      <c r="L22" s="11"/>
      <c r="M22" s="13">
        <f t="shared" si="1"/>
        <v>33</v>
      </c>
      <c r="N22" s="96" t="s">
        <v>251</v>
      </c>
    </row>
    <row r="23" spans="1:14" s="10" customFormat="1" ht="20.25" customHeight="1" x14ac:dyDescent="0.3">
      <c r="A23" s="178" t="s">
        <v>18</v>
      </c>
      <c r="B23" s="179"/>
      <c r="C23" s="179"/>
      <c r="D23" s="179"/>
      <c r="E23" s="180"/>
      <c r="F23" s="41"/>
      <c r="G23" s="41"/>
      <c r="H23" s="41"/>
      <c r="I23" s="32">
        <f>SUM(I14:I21)</f>
        <v>240</v>
      </c>
      <c r="J23" s="32">
        <f>SUM(J14:J22)</f>
        <v>330</v>
      </c>
      <c r="K23" s="32">
        <f>SUM(K14:K22)</f>
        <v>0</v>
      </c>
      <c r="L23" s="32">
        <f>SUM(L14:L21)</f>
        <v>0</v>
      </c>
      <c r="M23" s="32">
        <f>SUM(M14:M22)</f>
        <v>330</v>
      </c>
      <c r="N23" s="33"/>
    </row>
    <row r="24" spans="1:14" s="2" customFormat="1" ht="8.25" customHeight="1" x14ac:dyDescent="0.25"/>
    <row r="25" spans="1:14" s="2" customFormat="1" ht="15.75" customHeight="1" x14ac:dyDescent="0.25">
      <c r="B25" s="19" t="s">
        <v>45</v>
      </c>
      <c r="C25" s="37" t="s">
        <v>68</v>
      </c>
      <c r="D25" s="45" t="s">
        <v>72</v>
      </c>
    </row>
    <row r="26" spans="1:14" s="2" customFormat="1" ht="15.75" customHeight="1" x14ac:dyDescent="0.25">
      <c r="B26" s="19"/>
      <c r="C26" s="37" t="s">
        <v>64</v>
      </c>
      <c r="D26" s="45" t="s">
        <v>65</v>
      </c>
      <c r="J26" s="45"/>
    </row>
    <row r="27" spans="1:14" s="2" customFormat="1" ht="15.75" x14ac:dyDescent="0.25">
      <c r="A27" s="34"/>
      <c r="B27" s="19"/>
      <c r="C27" s="37" t="s">
        <v>66</v>
      </c>
      <c r="D27" s="45" t="s">
        <v>67</v>
      </c>
      <c r="J27" s="45"/>
      <c r="K27" s="50"/>
    </row>
    <row r="28" spans="1:14" ht="15" x14ac:dyDescent="0.25">
      <c r="B28" s="24"/>
      <c r="C28" s="24"/>
    </row>
    <row r="29" spans="1:14" s="29" customFormat="1" ht="16.5" x14ac:dyDescent="0.25">
      <c r="M29" s="4" t="s">
        <v>71</v>
      </c>
    </row>
    <row r="30" spans="1:14" s="25" customFormat="1" ht="18.75" customHeight="1" x14ac:dyDescent="0.25">
      <c r="B30" s="18" t="s">
        <v>54</v>
      </c>
      <c r="C30" s="18"/>
      <c r="F30" s="18" t="s">
        <v>40</v>
      </c>
      <c r="G30" s="18"/>
      <c r="M30" s="18" t="s">
        <v>41</v>
      </c>
    </row>
    <row r="36" spans="3:13" ht="16.5" x14ac:dyDescent="0.25">
      <c r="F36" s="18" t="s">
        <v>124</v>
      </c>
      <c r="G36" s="18"/>
      <c r="M36" s="18" t="s">
        <v>112</v>
      </c>
    </row>
    <row r="39" spans="3:13" ht="15.75" x14ac:dyDescent="0.25">
      <c r="C39" s="37"/>
      <c r="D39" s="2"/>
    </row>
    <row r="40" spans="3:13" ht="15.75" x14ac:dyDescent="0.25">
      <c r="C40" s="37"/>
      <c r="D40" s="42"/>
    </row>
  </sheetData>
  <mergeCells count="17">
    <mergeCell ref="J1:N1"/>
    <mergeCell ref="J2:N2"/>
    <mergeCell ref="H6:I6"/>
    <mergeCell ref="A9:A12"/>
    <mergeCell ref="D9:D12"/>
    <mergeCell ref="E9:E12"/>
    <mergeCell ref="F9:F12"/>
    <mergeCell ref="G9:H10"/>
    <mergeCell ref="I9:M9"/>
    <mergeCell ref="I10:J10"/>
    <mergeCell ref="A23:E23"/>
    <mergeCell ref="K10:K12"/>
    <mergeCell ref="L10:L12"/>
    <mergeCell ref="M10:M12"/>
    <mergeCell ref="G11:G12"/>
    <mergeCell ref="H11:H12"/>
    <mergeCell ref="B13:C13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1"/>
  <sheetViews>
    <sheetView topLeftCell="A10" workbookViewId="0">
      <selection activeCell="G7" sqref="G7:I7"/>
    </sheetView>
  </sheetViews>
  <sheetFormatPr defaultRowHeight="12.75" x14ac:dyDescent="0.2"/>
  <cols>
    <col min="1" max="1" width="5.42578125" style="3" customWidth="1"/>
    <col min="2" max="3" width="11.7109375" style="3" customWidth="1"/>
    <col min="4" max="4" width="5.7109375" style="3" customWidth="1"/>
    <col min="5" max="5" width="24.42578125" style="3" customWidth="1"/>
    <col min="6" max="6" width="13.42578125" style="3" customWidth="1"/>
    <col min="7" max="8" width="6" style="3" customWidth="1"/>
    <col min="9" max="9" width="10.42578125" style="3" customWidth="1"/>
    <col min="10" max="10" width="8.85546875" style="3" customWidth="1"/>
    <col min="11" max="11" width="7.7109375" style="3" customWidth="1"/>
    <col min="12" max="12" width="11.5703125" style="3" customWidth="1"/>
    <col min="13" max="13" width="10.42578125" style="3" customWidth="1"/>
    <col min="14" max="14" width="13.140625" style="3" customWidth="1"/>
    <col min="15" max="256" width="9.140625" style="3"/>
    <col min="257" max="257" width="5.42578125" style="3" customWidth="1"/>
    <col min="258" max="259" width="11.7109375" style="3" customWidth="1"/>
    <col min="260" max="260" width="5.7109375" style="3" customWidth="1"/>
    <col min="261" max="261" width="24.42578125" style="3" customWidth="1"/>
    <col min="262" max="262" width="13.42578125" style="3" customWidth="1"/>
    <col min="263" max="264" width="6" style="3" customWidth="1"/>
    <col min="265" max="265" width="10.42578125" style="3" customWidth="1"/>
    <col min="266" max="266" width="8.85546875" style="3" customWidth="1"/>
    <col min="267" max="267" width="7.7109375" style="3" customWidth="1"/>
    <col min="268" max="268" width="11.5703125" style="3" customWidth="1"/>
    <col min="269" max="269" width="10.42578125" style="3" customWidth="1"/>
    <col min="270" max="270" width="13.140625" style="3" customWidth="1"/>
    <col min="271" max="512" width="9.140625" style="3"/>
    <col min="513" max="513" width="5.42578125" style="3" customWidth="1"/>
    <col min="514" max="515" width="11.7109375" style="3" customWidth="1"/>
    <col min="516" max="516" width="5.7109375" style="3" customWidth="1"/>
    <col min="517" max="517" width="24.42578125" style="3" customWidth="1"/>
    <col min="518" max="518" width="13.42578125" style="3" customWidth="1"/>
    <col min="519" max="520" width="6" style="3" customWidth="1"/>
    <col min="521" max="521" width="10.42578125" style="3" customWidth="1"/>
    <col min="522" max="522" width="8.85546875" style="3" customWidth="1"/>
    <col min="523" max="523" width="7.7109375" style="3" customWidth="1"/>
    <col min="524" max="524" width="11.5703125" style="3" customWidth="1"/>
    <col min="525" max="525" width="10.42578125" style="3" customWidth="1"/>
    <col min="526" max="526" width="13.140625" style="3" customWidth="1"/>
    <col min="527" max="768" width="9.140625" style="3"/>
    <col min="769" max="769" width="5.42578125" style="3" customWidth="1"/>
    <col min="770" max="771" width="11.7109375" style="3" customWidth="1"/>
    <col min="772" max="772" width="5.7109375" style="3" customWidth="1"/>
    <col min="773" max="773" width="24.42578125" style="3" customWidth="1"/>
    <col min="774" max="774" width="13.42578125" style="3" customWidth="1"/>
    <col min="775" max="776" width="6" style="3" customWidth="1"/>
    <col min="777" max="777" width="10.42578125" style="3" customWidth="1"/>
    <col min="778" max="778" width="8.85546875" style="3" customWidth="1"/>
    <col min="779" max="779" width="7.7109375" style="3" customWidth="1"/>
    <col min="780" max="780" width="11.5703125" style="3" customWidth="1"/>
    <col min="781" max="781" width="10.42578125" style="3" customWidth="1"/>
    <col min="782" max="782" width="13.140625" style="3" customWidth="1"/>
    <col min="783" max="1024" width="9.140625" style="3"/>
    <col min="1025" max="1025" width="5.42578125" style="3" customWidth="1"/>
    <col min="1026" max="1027" width="11.7109375" style="3" customWidth="1"/>
    <col min="1028" max="1028" width="5.7109375" style="3" customWidth="1"/>
    <col min="1029" max="1029" width="24.42578125" style="3" customWidth="1"/>
    <col min="1030" max="1030" width="13.42578125" style="3" customWidth="1"/>
    <col min="1031" max="1032" width="6" style="3" customWidth="1"/>
    <col min="1033" max="1033" width="10.42578125" style="3" customWidth="1"/>
    <col min="1034" max="1034" width="8.85546875" style="3" customWidth="1"/>
    <col min="1035" max="1035" width="7.7109375" style="3" customWidth="1"/>
    <col min="1036" max="1036" width="11.5703125" style="3" customWidth="1"/>
    <col min="1037" max="1037" width="10.42578125" style="3" customWidth="1"/>
    <col min="1038" max="1038" width="13.140625" style="3" customWidth="1"/>
    <col min="1039" max="1280" width="9.140625" style="3"/>
    <col min="1281" max="1281" width="5.42578125" style="3" customWidth="1"/>
    <col min="1282" max="1283" width="11.7109375" style="3" customWidth="1"/>
    <col min="1284" max="1284" width="5.7109375" style="3" customWidth="1"/>
    <col min="1285" max="1285" width="24.42578125" style="3" customWidth="1"/>
    <col min="1286" max="1286" width="13.42578125" style="3" customWidth="1"/>
    <col min="1287" max="1288" width="6" style="3" customWidth="1"/>
    <col min="1289" max="1289" width="10.42578125" style="3" customWidth="1"/>
    <col min="1290" max="1290" width="8.85546875" style="3" customWidth="1"/>
    <col min="1291" max="1291" width="7.7109375" style="3" customWidth="1"/>
    <col min="1292" max="1292" width="11.5703125" style="3" customWidth="1"/>
    <col min="1293" max="1293" width="10.42578125" style="3" customWidth="1"/>
    <col min="1294" max="1294" width="13.140625" style="3" customWidth="1"/>
    <col min="1295" max="1536" width="9.140625" style="3"/>
    <col min="1537" max="1537" width="5.42578125" style="3" customWidth="1"/>
    <col min="1538" max="1539" width="11.7109375" style="3" customWidth="1"/>
    <col min="1540" max="1540" width="5.7109375" style="3" customWidth="1"/>
    <col min="1541" max="1541" width="24.42578125" style="3" customWidth="1"/>
    <col min="1542" max="1542" width="13.42578125" style="3" customWidth="1"/>
    <col min="1543" max="1544" width="6" style="3" customWidth="1"/>
    <col min="1545" max="1545" width="10.42578125" style="3" customWidth="1"/>
    <col min="1546" max="1546" width="8.85546875" style="3" customWidth="1"/>
    <col min="1547" max="1547" width="7.7109375" style="3" customWidth="1"/>
    <col min="1548" max="1548" width="11.5703125" style="3" customWidth="1"/>
    <col min="1549" max="1549" width="10.42578125" style="3" customWidth="1"/>
    <col min="1550" max="1550" width="13.140625" style="3" customWidth="1"/>
    <col min="1551" max="1792" width="9.140625" style="3"/>
    <col min="1793" max="1793" width="5.42578125" style="3" customWidth="1"/>
    <col min="1794" max="1795" width="11.7109375" style="3" customWidth="1"/>
    <col min="1796" max="1796" width="5.7109375" style="3" customWidth="1"/>
    <col min="1797" max="1797" width="24.42578125" style="3" customWidth="1"/>
    <col min="1798" max="1798" width="13.42578125" style="3" customWidth="1"/>
    <col min="1799" max="1800" width="6" style="3" customWidth="1"/>
    <col min="1801" max="1801" width="10.42578125" style="3" customWidth="1"/>
    <col min="1802" max="1802" width="8.85546875" style="3" customWidth="1"/>
    <col min="1803" max="1803" width="7.7109375" style="3" customWidth="1"/>
    <col min="1804" max="1804" width="11.5703125" style="3" customWidth="1"/>
    <col min="1805" max="1805" width="10.42578125" style="3" customWidth="1"/>
    <col min="1806" max="1806" width="13.140625" style="3" customWidth="1"/>
    <col min="1807" max="2048" width="9.140625" style="3"/>
    <col min="2049" max="2049" width="5.42578125" style="3" customWidth="1"/>
    <col min="2050" max="2051" width="11.7109375" style="3" customWidth="1"/>
    <col min="2052" max="2052" width="5.7109375" style="3" customWidth="1"/>
    <col min="2053" max="2053" width="24.42578125" style="3" customWidth="1"/>
    <col min="2054" max="2054" width="13.42578125" style="3" customWidth="1"/>
    <col min="2055" max="2056" width="6" style="3" customWidth="1"/>
    <col min="2057" max="2057" width="10.42578125" style="3" customWidth="1"/>
    <col min="2058" max="2058" width="8.85546875" style="3" customWidth="1"/>
    <col min="2059" max="2059" width="7.7109375" style="3" customWidth="1"/>
    <col min="2060" max="2060" width="11.5703125" style="3" customWidth="1"/>
    <col min="2061" max="2061" width="10.42578125" style="3" customWidth="1"/>
    <col min="2062" max="2062" width="13.140625" style="3" customWidth="1"/>
    <col min="2063" max="2304" width="9.140625" style="3"/>
    <col min="2305" max="2305" width="5.42578125" style="3" customWidth="1"/>
    <col min="2306" max="2307" width="11.7109375" style="3" customWidth="1"/>
    <col min="2308" max="2308" width="5.7109375" style="3" customWidth="1"/>
    <col min="2309" max="2309" width="24.42578125" style="3" customWidth="1"/>
    <col min="2310" max="2310" width="13.42578125" style="3" customWidth="1"/>
    <col min="2311" max="2312" width="6" style="3" customWidth="1"/>
    <col min="2313" max="2313" width="10.42578125" style="3" customWidth="1"/>
    <col min="2314" max="2314" width="8.85546875" style="3" customWidth="1"/>
    <col min="2315" max="2315" width="7.7109375" style="3" customWidth="1"/>
    <col min="2316" max="2316" width="11.5703125" style="3" customWidth="1"/>
    <col min="2317" max="2317" width="10.42578125" style="3" customWidth="1"/>
    <col min="2318" max="2318" width="13.140625" style="3" customWidth="1"/>
    <col min="2319" max="2560" width="9.140625" style="3"/>
    <col min="2561" max="2561" width="5.42578125" style="3" customWidth="1"/>
    <col min="2562" max="2563" width="11.7109375" style="3" customWidth="1"/>
    <col min="2564" max="2564" width="5.7109375" style="3" customWidth="1"/>
    <col min="2565" max="2565" width="24.42578125" style="3" customWidth="1"/>
    <col min="2566" max="2566" width="13.42578125" style="3" customWidth="1"/>
    <col min="2567" max="2568" width="6" style="3" customWidth="1"/>
    <col min="2569" max="2569" width="10.42578125" style="3" customWidth="1"/>
    <col min="2570" max="2570" width="8.85546875" style="3" customWidth="1"/>
    <col min="2571" max="2571" width="7.7109375" style="3" customWidth="1"/>
    <col min="2572" max="2572" width="11.5703125" style="3" customWidth="1"/>
    <col min="2573" max="2573" width="10.42578125" style="3" customWidth="1"/>
    <col min="2574" max="2574" width="13.140625" style="3" customWidth="1"/>
    <col min="2575" max="2816" width="9.140625" style="3"/>
    <col min="2817" max="2817" width="5.42578125" style="3" customWidth="1"/>
    <col min="2818" max="2819" width="11.7109375" style="3" customWidth="1"/>
    <col min="2820" max="2820" width="5.7109375" style="3" customWidth="1"/>
    <col min="2821" max="2821" width="24.42578125" style="3" customWidth="1"/>
    <col min="2822" max="2822" width="13.42578125" style="3" customWidth="1"/>
    <col min="2823" max="2824" width="6" style="3" customWidth="1"/>
    <col min="2825" max="2825" width="10.42578125" style="3" customWidth="1"/>
    <col min="2826" max="2826" width="8.85546875" style="3" customWidth="1"/>
    <col min="2827" max="2827" width="7.7109375" style="3" customWidth="1"/>
    <col min="2828" max="2828" width="11.5703125" style="3" customWidth="1"/>
    <col min="2829" max="2829" width="10.42578125" style="3" customWidth="1"/>
    <col min="2830" max="2830" width="13.140625" style="3" customWidth="1"/>
    <col min="2831" max="3072" width="9.140625" style="3"/>
    <col min="3073" max="3073" width="5.42578125" style="3" customWidth="1"/>
    <col min="3074" max="3075" width="11.7109375" style="3" customWidth="1"/>
    <col min="3076" max="3076" width="5.7109375" style="3" customWidth="1"/>
    <col min="3077" max="3077" width="24.42578125" style="3" customWidth="1"/>
    <col min="3078" max="3078" width="13.42578125" style="3" customWidth="1"/>
    <col min="3079" max="3080" width="6" style="3" customWidth="1"/>
    <col min="3081" max="3081" width="10.42578125" style="3" customWidth="1"/>
    <col min="3082" max="3082" width="8.85546875" style="3" customWidth="1"/>
    <col min="3083" max="3083" width="7.7109375" style="3" customWidth="1"/>
    <col min="3084" max="3084" width="11.5703125" style="3" customWidth="1"/>
    <col min="3085" max="3085" width="10.42578125" style="3" customWidth="1"/>
    <col min="3086" max="3086" width="13.140625" style="3" customWidth="1"/>
    <col min="3087" max="3328" width="9.140625" style="3"/>
    <col min="3329" max="3329" width="5.42578125" style="3" customWidth="1"/>
    <col min="3330" max="3331" width="11.7109375" style="3" customWidth="1"/>
    <col min="3332" max="3332" width="5.7109375" style="3" customWidth="1"/>
    <col min="3333" max="3333" width="24.42578125" style="3" customWidth="1"/>
    <col min="3334" max="3334" width="13.42578125" style="3" customWidth="1"/>
    <col min="3335" max="3336" width="6" style="3" customWidth="1"/>
    <col min="3337" max="3337" width="10.42578125" style="3" customWidth="1"/>
    <col min="3338" max="3338" width="8.85546875" style="3" customWidth="1"/>
    <col min="3339" max="3339" width="7.7109375" style="3" customWidth="1"/>
    <col min="3340" max="3340" width="11.5703125" style="3" customWidth="1"/>
    <col min="3341" max="3341" width="10.42578125" style="3" customWidth="1"/>
    <col min="3342" max="3342" width="13.140625" style="3" customWidth="1"/>
    <col min="3343" max="3584" width="9.140625" style="3"/>
    <col min="3585" max="3585" width="5.42578125" style="3" customWidth="1"/>
    <col min="3586" max="3587" width="11.7109375" style="3" customWidth="1"/>
    <col min="3588" max="3588" width="5.7109375" style="3" customWidth="1"/>
    <col min="3589" max="3589" width="24.42578125" style="3" customWidth="1"/>
    <col min="3590" max="3590" width="13.42578125" style="3" customWidth="1"/>
    <col min="3591" max="3592" width="6" style="3" customWidth="1"/>
    <col min="3593" max="3593" width="10.42578125" style="3" customWidth="1"/>
    <col min="3594" max="3594" width="8.85546875" style="3" customWidth="1"/>
    <col min="3595" max="3595" width="7.7109375" style="3" customWidth="1"/>
    <col min="3596" max="3596" width="11.5703125" style="3" customWidth="1"/>
    <col min="3597" max="3597" width="10.42578125" style="3" customWidth="1"/>
    <col min="3598" max="3598" width="13.140625" style="3" customWidth="1"/>
    <col min="3599" max="3840" width="9.140625" style="3"/>
    <col min="3841" max="3841" width="5.42578125" style="3" customWidth="1"/>
    <col min="3842" max="3843" width="11.7109375" style="3" customWidth="1"/>
    <col min="3844" max="3844" width="5.7109375" style="3" customWidth="1"/>
    <col min="3845" max="3845" width="24.42578125" style="3" customWidth="1"/>
    <col min="3846" max="3846" width="13.42578125" style="3" customWidth="1"/>
    <col min="3847" max="3848" width="6" style="3" customWidth="1"/>
    <col min="3849" max="3849" width="10.42578125" style="3" customWidth="1"/>
    <col min="3850" max="3850" width="8.85546875" style="3" customWidth="1"/>
    <col min="3851" max="3851" width="7.7109375" style="3" customWidth="1"/>
    <col min="3852" max="3852" width="11.5703125" style="3" customWidth="1"/>
    <col min="3853" max="3853" width="10.42578125" style="3" customWidth="1"/>
    <col min="3854" max="3854" width="13.140625" style="3" customWidth="1"/>
    <col min="3855" max="4096" width="9.140625" style="3"/>
    <col min="4097" max="4097" width="5.42578125" style="3" customWidth="1"/>
    <col min="4098" max="4099" width="11.7109375" style="3" customWidth="1"/>
    <col min="4100" max="4100" width="5.7109375" style="3" customWidth="1"/>
    <col min="4101" max="4101" width="24.42578125" style="3" customWidth="1"/>
    <col min="4102" max="4102" width="13.42578125" style="3" customWidth="1"/>
    <col min="4103" max="4104" width="6" style="3" customWidth="1"/>
    <col min="4105" max="4105" width="10.42578125" style="3" customWidth="1"/>
    <col min="4106" max="4106" width="8.85546875" style="3" customWidth="1"/>
    <col min="4107" max="4107" width="7.7109375" style="3" customWidth="1"/>
    <col min="4108" max="4108" width="11.5703125" style="3" customWidth="1"/>
    <col min="4109" max="4109" width="10.42578125" style="3" customWidth="1"/>
    <col min="4110" max="4110" width="13.140625" style="3" customWidth="1"/>
    <col min="4111" max="4352" width="9.140625" style="3"/>
    <col min="4353" max="4353" width="5.42578125" style="3" customWidth="1"/>
    <col min="4354" max="4355" width="11.7109375" style="3" customWidth="1"/>
    <col min="4356" max="4356" width="5.7109375" style="3" customWidth="1"/>
    <col min="4357" max="4357" width="24.42578125" style="3" customWidth="1"/>
    <col min="4358" max="4358" width="13.42578125" style="3" customWidth="1"/>
    <col min="4359" max="4360" width="6" style="3" customWidth="1"/>
    <col min="4361" max="4361" width="10.42578125" style="3" customWidth="1"/>
    <col min="4362" max="4362" width="8.85546875" style="3" customWidth="1"/>
    <col min="4363" max="4363" width="7.7109375" style="3" customWidth="1"/>
    <col min="4364" max="4364" width="11.5703125" style="3" customWidth="1"/>
    <col min="4365" max="4365" width="10.42578125" style="3" customWidth="1"/>
    <col min="4366" max="4366" width="13.140625" style="3" customWidth="1"/>
    <col min="4367" max="4608" width="9.140625" style="3"/>
    <col min="4609" max="4609" width="5.42578125" style="3" customWidth="1"/>
    <col min="4610" max="4611" width="11.7109375" style="3" customWidth="1"/>
    <col min="4612" max="4612" width="5.7109375" style="3" customWidth="1"/>
    <col min="4613" max="4613" width="24.42578125" style="3" customWidth="1"/>
    <col min="4614" max="4614" width="13.42578125" style="3" customWidth="1"/>
    <col min="4615" max="4616" width="6" style="3" customWidth="1"/>
    <col min="4617" max="4617" width="10.42578125" style="3" customWidth="1"/>
    <col min="4618" max="4618" width="8.85546875" style="3" customWidth="1"/>
    <col min="4619" max="4619" width="7.7109375" style="3" customWidth="1"/>
    <col min="4620" max="4620" width="11.5703125" style="3" customWidth="1"/>
    <col min="4621" max="4621" width="10.42578125" style="3" customWidth="1"/>
    <col min="4622" max="4622" width="13.140625" style="3" customWidth="1"/>
    <col min="4623" max="4864" width="9.140625" style="3"/>
    <col min="4865" max="4865" width="5.42578125" style="3" customWidth="1"/>
    <col min="4866" max="4867" width="11.7109375" style="3" customWidth="1"/>
    <col min="4868" max="4868" width="5.7109375" style="3" customWidth="1"/>
    <col min="4869" max="4869" width="24.42578125" style="3" customWidth="1"/>
    <col min="4870" max="4870" width="13.42578125" style="3" customWidth="1"/>
    <col min="4871" max="4872" width="6" style="3" customWidth="1"/>
    <col min="4873" max="4873" width="10.42578125" style="3" customWidth="1"/>
    <col min="4874" max="4874" width="8.85546875" style="3" customWidth="1"/>
    <col min="4875" max="4875" width="7.7109375" style="3" customWidth="1"/>
    <col min="4876" max="4876" width="11.5703125" style="3" customWidth="1"/>
    <col min="4877" max="4877" width="10.42578125" style="3" customWidth="1"/>
    <col min="4878" max="4878" width="13.140625" style="3" customWidth="1"/>
    <col min="4879" max="5120" width="9.140625" style="3"/>
    <col min="5121" max="5121" width="5.42578125" style="3" customWidth="1"/>
    <col min="5122" max="5123" width="11.7109375" style="3" customWidth="1"/>
    <col min="5124" max="5124" width="5.7109375" style="3" customWidth="1"/>
    <col min="5125" max="5125" width="24.42578125" style="3" customWidth="1"/>
    <col min="5126" max="5126" width="13.42578125" style="3" customWidth="1"/>
    <col min="5127" max="5128" width="6" style="3" customWidth="1"/>
    <col min="5129" max="5129" width="10.42578125" style="3" customWidth="1"/>
    <col min="5130" max="5130" width="8.85546875" style="3" customWidth="1"/>
    <col min="5131" max="5131" width="7.7109375" style="3" customWidth="1"/>
    <col min="5132" max="5132" width="11.5703125" style="3" customWidth="1"/>
    <col min="5133" max="5133" width="10.42578125" style="3" customWidth="1"/>
    <col min="5134" max="5134" width="13.140625" style="3" customWidth="1"/>
    <col min="5135" max="5376" width="9.140625" style="3"/>
    <col min="5377" max="5377" width="5.42578125" style="3" customWidth="1"/>
    <col min="5378" max="5379" width="11.7109375" style="3" customWidth="1"/>
    <col min="5380" max="5380" width="5.7109375" style="3" customWidth="1"/>
    <col min="5381" max="5381" width="24.42578125" style="3" customWidth="1"/>
    <col min="5382" max="5382" width="13.42578125" style="3" customWidth="1"/>
    <col min="5383" max="5384" width="6" style="3" customWidth="1"/>
    <col min="5385" max="5385" width="10.42578125" style="3" customWidth="1"/>
    <col min="5386" max="5386" width="8.85546875" style="3" customWidth="1"/>
    <col min="5387" max="5387" width="7.7109375" style="3" customWidth="1"/>
    <col min="5388" max="5388" width="11.5703125" style="3" customWidth="1"/>
    <col min="5389" max="5389" width="10.42578125" style="3" customWidth="1"/>
    <col min="5390" max="5390" width="13.140625" style="3" customWidth="1"/>
    <col min="5391" max="5632" width="9.140625" style="3"/>
    <col min="5633" max="5633" width="5.42578125" style="3" customWidth="1"/>
    <col min="5634" max="5635" width="11.7109375" style="3" customWidth="1"/>
    <col min="5636" max="5636" width="5.7109375" style="3" customWidth="1"/>
    <col min="5637" max="5637" width="24.42578125" style="3" customWidth="1"/>
    <col min="5638" max="5638" width="13.42578125" style="3" customWidth="1"/>
    <col min="5639" max="5640" width="6" style="3" customWidth="1"/>
    <col min="5641" max="5641" width="10.42578125" style="3" customWidth="1"/>
    <col min="5642" max="5642" width="8.85546875" style="3" customWidth="1"/>
    <col min="5643" max="5643" width="7.7109375" style="3" customWidth="1"/>
    <col min="5644" max="5644" width="11.5703125" style="3" customWidth="1"/>
    <col min="5645" max="5645" width="10.42578125" style="3" customWidth="1"/>
    <col min="5646" max="5646" width="13.140625" style="3" customWidth="1"/>
    <col min="5647" max="5888" width="9.140625" style="3"/>
    <col min="5889" max="5889" width="5.42578125" style="3" customWidth="1"/>
    <col min="5890" max="5891" width="11.7109375" style="3" customWidth="1"/>
    <col min="5892" max="5892" width="5.7109375" style="3" customWidth="1"/>
    <col min="5893" max="5893" width="24.42578125" style="3" customWidth="1"/>
    <col min="5894" max="5894" width="13.42578125" style="3" customWidth="1"/>
    <col min="5895" max="5896" width="6" style="3" customWidth="1"/>
    <col min="5897" max="5897" width="10.42578125" style="3" customWidth="1"/>
    <col min="5898" max="5898" width="8.85546875" style="3" customWidth="1"/>
    <col min="5899" max="5899" width="7.7109375" style="3" customWidth="1"/>
    <col min="5900" max="5900" width="11.5703125" style="3" customWidth="1"/>
    <col min="5901" max="5901" width="10.42578125" style="3" customWidth="1"/>
    <col min="5902" max="5902" width="13.140625" style="3" customWidth="1"/>
    <col min="5903" max="6144" width="9.140625" style="3"/>
    <col min="6145" max="6145" width="5.42578125" style="3" customWidth="1"/>
    <col min="6146" max="6147" width="11.7109375" style="3" customWidth="1"/>
    <col min="6148" max="6148" width="5.7109375" style="3" customWidth="1"/>
    <col min="6149" max="6149" width="24.42578125" style="3" customWidth="1"/>
    <col min="6150" max="6150" width="13.42578125" style="3" customWidth="1"/>
    <col min="6151" max="6152" width="6" style="3" customWidth="1"/>
    <col min="6153" max="6153" width="10.42578125" style="3" customWidth="1"/>
    <col min="6154" max="6154" width="8.85546875" style="3" customWidth="1"/>
    <col min="6155" max="6155" width="7.7109375" style="3" customWidth="1"/>
    <col min="6156" max="6156" width="11.5703125" style="3" customWidth="1"/>
    <col min="6157" max="6157" width="10.42578125" style="3" customWidth="1"/>
    <col min="6158" max="6158" width="13.140625" style="3" customWidth="1"/>
    <col min="6159" max="6400" width="9.140625" style="3"/>
    <col min="6401" max="6401" width="5.42578125" style="3" customWidth="1"/>
    <col min="6402" max="6403" width="11.7109375" style="3" customWidth="1"/>
    <col min="6404" max="6404" width="5.7109375" style="3" customWidth="1"/>
    <col min="6405" max="6405" width="24.42578125" style="3" customWidth="1"/>
    <col min="6406" max="6406" width="13.42578125" style="3" customWidth="1"/>
    <col min="6407" max="6408" width="6" style="3" customWidth="1"/>
    <col min="6409" max="6409" width="10.42578125" style="3" customWidth="1"/>
    <col min="6410" max="6410" width="8.85546875" style="3" customWidth="1"/>
    <col min="6411" max="6411" width="7.7109375" style="3" customWidth="1"/>
    <col min="6412" max="6412" width="11.5703125" style="3" customWidth="1"/>
    <col min="6413" max="6413" width="10.42578125" style="3" customWidth="1"/>
    <col min="6414" max="6414" width="13.140625" style="3" customWidth="1"/>
    <col min="6415" max="6656" width="9.140625" style="3"/>
    <col min="6657" max="6657" width="5.42578125" style="3" customWidth="1"/>
    <col min="6658" max="6659" width="11.7109375" style="3" customWidth="1"/>
    <col min="6660" max="6660" width="5.7109375" style="3" customWidth="1"/>
    <col min="6661" max="6661" width="24.42578125" style="3" customWidth="1"/>
    <col min="6662" max="6662" width="13.42578125" style="3" customWidth="1"/>
    <col min="6663" max="6664" width="6" style="3" customWidth="1"/>
    <col min="6665" max="6665" width="10.42578125" style="3" customWidth="1"/>
    <col min="6666" max="6666" width="8.85546875" style="3" customWidth="1"/>
    <col min="6667" max="6667" width="7.7109375" style="3" customWidth="1"/>
    <col min="6668" max="6668" width="11.5703125" style="3" customWidth="1"/>
    <col min="6669" max="6669" width="10.42578125" style="3" customWidth="1"/>
    <col min="6670" max="6670" width="13.140625" style="3" customWidth="1"/>
    <col min="6671" max="6912" width="9.140625" style="3"/>
    <col min="6913" max="6913" width="5.42578125" style="3" customWidth="1"/>
    <col min="6914" max="6915" width="11.7109375" style="3" customWidth="1"/>
    <col min="6916" max="6916" width="5.7109375" style="3" customWidth="1"/>
    <col min="6917" max="6917" width="24.42578125" style="3" customWidth="1"/>
    <col min="6918" max="6918" width="13.42578125" style="3" customWidth="1"/>
    <col min="6919" max="6920" width="6" style="3" customWidth="1"/>
    <col min="6921" max="6921" width="10.42578125" style="3" customWidth="1"/>
    <col min="6922" max="6922" width="8.85546875" style="3" customWidth="1"/>
    <col min="6923" max="6923" width="7.7109375" style="3" customWidth="1"/>
    <col min="6924" max="6924" width="11.5703125" style="3" customWidth="1"/>
    <col min="6925" max="6925" width="10.42578125" style="3" customWidth="1"/>
    <col min="6926" max="6926" width="13.140625" style="3" customWidth="1"/>
    <col min="6927" max="7168" width="9.140625" style="3"/>
    <col min="7169" max="7169" width="5.42578125" style="3" customWidth="1"/>
    <col min="7170" max="7171" width="11.7109375" style="3" customWidth="1"/>
    <col min="7172" max="7172" width="5.7109375" style="3" customWidth="1"/>
    <col min="7173" max="7173" width="24.42578125" style="3" customWidth="1"/>
    <col min="7174" max="7174" width="13.42578125" style="3" customWidth="1"/>
    <col min="7175" max="7176" width="6" style="3" customWidth="1"/>
    <col min="7177" max="7177" width="10.42578125" style="3" customWidth="1"/>
    <col min="7178" max="7178" width="8.85546875" style="3" customWidth="1"/>
    <col min="7179" max="7179" width="7.7109375" style="3" customWidth="1"/>
    <col min="7180" max="7180" width="11.5703125" style="3" customWidth="1"/>
    <col min="7181" max="7181" width="10.42578125" style="3" customWidth="1"/>
    <col min="7182" max="7182" width="13.140625" style="3" customWidth="1"/>
    <col min="7183" max="7424" width="9.140625" style="3"/>
    <col min="7425" max="7425" width="5.42578125" style="3" customWidth="1"/>
    <col min="7426" max="7427" width="11.7109375" style="3" customWidth="1"/>
    <col min="7428" max="7428" width="5.7109375" style="3" customWidth="1"/>
    <col min="7429" max="7429" width="24.42578125" style="3" customWidth="1"/>
    <col min="7430" max="7430" width="13.42578125" style="3" customWidth="1"/>
    <col min="7431" max="7432" width="6" style="3" customWidth="1"/>
    <col min="7433" max="7433" width="10.42578125" style="3" customWidth="1"/>
    <col min="7434" max="7434" width="8.85546875" style="3" customWidth="1"/>
    <col min="7435" max="7435" width="7.7109375" style="3" customWidth="1"/>
    <col min="7436" max="7436" width="11.5703125" style="3" customWidth="1"/>
    <col min="7437" max="7437" width="10.42578125" style="3" customWidth="1"/>
    <col min="7438" max="7438" width="13.140625" style="3" customWidth="1"/>
    <col min="7439" max="7680" width="9.140625" style="3"/>
    <col min="7681" max="7681" width="5.42578125" style="3" customWidth="1"/>
    <col min="7682" max="7683" width="11.7109375" style="3" customWidth="1"/>
    <col min="7684" max="7684" width="5.7109375" style="3" customWidth="1"/>
    <col min="7685" max="7685" width="24.42578125" style="3" customWidth="1"/>
    <col min="7686" max="7686" width="13.42578125" style="3" customWidth="1"/>
    <col min="7687" max="7688" width="6" style="3" customWidth="1"/>
    <col min="7689" max="7689" width="10.42578125" style="3" customWidth="1"/>
    <col min="7690" max="7690" width="8.85546875" style="3" customWidth="1"/>
    <col min="7691" max="7691" width="7.7109375" style="3" customWidth="1"/>
    <col min="7692" max="7692" width="11.5703125" style="3" customWidth="1"/>
    <col min="7693" max="7693" width="10.42578125" style="3" customWidth="1"/>
    <col min="7694" max="7694" width="13.140625" style="3" customWidth="1"/>
    <col min="7695" max="7936" width="9.140625" style="3"/>
    <col min="7937" max="7937" width="5.42578125" style="3" customWidth="1"/>
    <col min="7938" max="7939" width="11.7109375" style="3" customWidth="1"/>
    <col min="7940" max="7940" width="5.7109375" style="3" customWidth="1"/>
    <col min="7941" max="7941" width="24.42578125" style="3" customWidth="1"/>
    <col min="7942" max="7942" width="13.42578125" style="3" customWidth="1"/>
    <col min="7943" max="7944" width="6" style="3" customWidth="1"/>
    <col min="7945" max="7945" width="10.42578125" style="3" customWidth="1"/>
    <col min="7946" max="7946" width="8.85546875" style="3" customWidth="1"/>
    <col min="7947" max="7947" width="7.7109375" style="3" customWidth="1"/>
    <col min="7948" max="7948" width="11.5703125" style="3" customWidth="1"/>
    <col min="7949" max="7949" width="10.42578125" style="3" customWidth="1"/>
    <col min="7950" max="7950" width="13.140625" style="3" customWidth="1"/>
    <col min="7951" max="8192" width="9.140625" style="3"/>
    <col min="8193" max="8193" width="5.42578125" style="3" customWidth="1"/>
    <col min="8194" max="8195" width="11.7109375" style="3" customWidth="1"/>
    <col min="8196" max="8196" width="5.7109375" style="3" customWidth="1"/>
    <col min="8197" max="8197" width="24.42578125" style="3" customWidth="1"/>
    <col min="8198" max="8198" width="13.42578125" style="3" customWidth="1"/>
    <col min="8199" max="8200" width="6" style="3" customWidth="1"/>
    <col min="8201" max="8201" width="10.42578125" style="3" customWidth="1"/>
    <col min="8202" max="8202" width="8.85546875" style="3" customWidth="1"/>
    <col min="8203" max="8203" width="7.7109375" style="3" customWidth="1"/>
    <col min="8204" max="8204" width="11.5703125" style="3" customWidth="1"/>
    <col min="8205" max="8205" width="10.42578125" style="3" customWidth="1"/>
    <col min="8206" max="8206" width="13.140625" style="3" customWidth="1"/>
    <col min="8207" max="8448" width="9.140625" style="3"/>
    <col min="8449" max="8449" width="5.42578125" style="3" customWidth="1"/>
    <col min="8450" max="8451" width="11.7109375" style="3" customWidth="1"/>
    <col min="8452" max="8452" width="5.7109375" style="3" customWidth="1"/>
    <col min="8453" max="8453" width="24.42578125" style="3" customWidth="1"/>
    <col min="8454" max="8454" width="13.42578125" style="3" customWidth="1"/>
    <col min="8455" max="8456" width="6" style="3" customWidth="1"/>
    <col min="8457" max="8457" width="10.42578125" style="3" customWidth="1"/>
    <col min="8458" max="8458" width="8.85546875" style="3" customWidth="1"/>
    <col min="8459" max="8459" width="7.7109375" style="3" customWidth="1"/>
    <col min="8460" max="8460" width="11.5703125" style="3" customWidth="1"/>
    <col min="8461" max="8461" width="10.42578125" style="3" customWidth="1"/>
    <col min="8462" max="8462" width="13.140625" style="3" customWidth="1"/>
    <col min="8463" max="8704" width="9.140625" style="3"/>
    <col min="8705" max="8705" width="5.42578125" style="3" customWidth="1"/>
    <col min="8706" max="8707" width="11.7109375" style="3" customWidth="1"/>
    <col min="8708" max="8708" width="5.7109375" style="3" customWidth="1"/>
    <col min="8709" max="8709" width="24.42578125" style="3" customWidth="1"/>
    <col min="8710" max="8710" width="13.42578125" style="3" customWidth="1"/>
    <col min="8711" max="8712" width="6" style="3" customWidth="1"/>
    <col min="8713" max="8713" width="10.42578125" style="3" customWidth="1"/>
    <col min="8714" max="8714" width="8.85546875" style="3" customWidth="1"/>
    <col min="8715" max="8715" width="7.7109375" style="3" customWidth="1"/>
    <col min="8716" max="8716" width="11.5703125" style="3" customWidth="1"/>
    <col min="8717" max="8717" width="10.42578125" style="3" customWidth="1"/>
    <col min="8718" max="8718" width="13.140625" style="3" customWidth="1"/>
    <col min="8719" max="8960" width="9.140625" style="3"/>
    <col min="8961" max="8961" width="5.42578125" style="3" customWidth="1"/>
    <col min="8962" max="8963" width="11.7109375" style="3" customWidth="1"/>
    <col min="8964" max="8964" width="5.7109375" style="3" customWidth="1"/>
    <col min="8965" max="8965" width="24.42578125" style="3" customWidth="1"/>
    <col min="8966" max="8966" width="13.42578125" style="3" customWidth="1"/>
    <col min="8967" max="8968" width="6" style="3" customWidth="1"/>
    <col min="8969" max="8969" width="10.42578125" style="3" customWidth="1"/>
    <col min="8970" max="8970" width="8.85546875" style="3" customWidth="1"/>
    <col min="8971" max="8971" width="7.7109375" style="3" customWidth="1"/>
    <col min="8972" max="8972" width="11.5703125" style="3" customWidth="1"/>
    <col min="8973" max="8973" width="10.42578125" style="3" customWidth="1"/>
    <col min="8974" max="8974" width="13.140625" style="3" customWidth="1"/>
    <col min="8975" max="9216" width="9.140625" style="3"/>
    <col min="9217" max="9217" width="5.42578125" style="3" customWidth="1"/>
    <col min="9218" max="9219" width="11.7109375" style="3" customWidth="1"/>
    <col min="9220" max="9220" width="5.7109375" style="3" customWidth="1"/>
    <col min="9221" max="9221" width="24.42578125" style="3" customWidth="1"/>
    <col min="9222" max="9222" width="13.42578125" style="3" customWidth="1"/>
    <col min="9223" max="9224" width="6" style="3" customWidth="1"/>
    <col min="9225" max="9225" width="10.42578125" style="3" customWidth="1"/>
    <col min="9226" max="9226" width="8.85546875" style="3" customWidth="1"/>
    <col min="9227" max="9227" width="7.7109375" style="3" customWidth="1"/>
    <col min="9228" max="9228" width="11.5703125" style="3" customWidth="1"/>
    <col min="9229" max="9229" width="10.42578125" style="3" customWidth="1"/>
    <col min="9230" max="9230" width="13.140625" style="3" customWidth="1"/>
    <col min="9231" max="9472" width="9.140625" style="3"/>
    <col min="9473" max="9473" width="5.42578125" style="3" customWidth="1"/>
    <col min="9474" max="9475" width="11.7109375" style="3" customWidth="1"/>
    <col min="9476" max="9476" width="5.7109375" style="3" customWidth="1"/>
    <col min="9477" max="9477" width="24.42578125" style="3" customWidth="1"/>
    <col min="9478" max="9478" width="13.42578125" style="3" customWidth="1"/>
    <col min="9479" max="9480" width="6" style="3" customWidth="1"/>
    <col min="9481" max="9481" width="10.42578125" style="3" customWidth="1"/>
    <col min="9482" max="9482" width="8.85546875" style="3" customWidth="1"/>
    <col min="9483" max="9483" width="7.7109375" style="3" customWidth="1"/>
    <col min="9484" max="9484" width="11.5703125" style="3" customWidth="1"/>
    <col min="9485" max="9485" width="10.42578125" style="3" customWidth="1"/>
    <col min="9486" max="9486" width="13.140625" style="3" customWidth="1"/>
    <col min="9487" max="9728" width="9.140625" style="3"/>
    <col min="9729" max="9729" width="5.42578125" style="3" customWidth="1"/>
    <col min="9730" max="9731" width="11.7109375" style="3" customWidth="1"/>
    <col min="9732" max="9732" width="5.7109375" style="3" customWidth="1"/>
    <col min="9733" max="9733" width="24.42578125" style="3" customWidth="1"/>
    <col min="9734" max="9734" width="13.42578125" style="3" customWidth="1"/>
    <col min="9735" max="9736" width="6" style="3" customWidth="1"/>
    <col min="9737" max="9737" width="10.42578125" style="3" customWidth="1"/>
    <col min="9738" max="9738" width="8.85546875" style="3" customWidth="1"/>
    <col min="9739" max="9739" width="7.7109375" style="3" customWidth="1"/>
    <col min="9740" max="9740" width="11.5703125" style="3" customWidth="1"/>
    <col min="9741" max="9741" width="10.42578125" style="3" customWidth="1"/>
    <col min="9742" max="9742" width="13.140625" style="3" customWidth="1"/>
    <col min="9743" max="9984" width="9.140625" style="3"/>
    <col min="9985" max="9985" width="5.42578125" style="3" customWidth="1"/>
    <col min="9986" max="9987" width="11.7109375" style="3" customWidth="1"/>
    <col min="9988" max="9988" width="5.7109375" style="3" customWidth="1"/>
    <col min="9989" max="9989" width="24.42578125" style="3" customWidth="1"/>
    <col min="9990" max="9990" width="13.42578125" style="3" customWidth="1"/>
    <col min="9991" max="9992" width="6" style="3" customWidth="1"/>
    <col min="9993" max="9993" width="10.42578125" style="3" customWidth="1"/>
    <col min="9994" max="9994" width="8.85546875" style="3" customWidth="1"/>
    <col min="9995" max="9995" width="7.7109375" style="3" customWidth="1"/>
    <col min="9996" max="9996" width="11.5703125" style="3" customWidth="1"/>
    <col min="9997" max="9997" width="10.42578125" style="3" customWidth="1"/>
    <col min="9998" max="9998" width="13.140625" style="3" customWidth="1"/>
    <col min="9999" max="10240" width="9.140625" style="3"/>
    <col min="10241" max="10241" width="5.42578125" style="3" customWidth="1"/>
    <col min="10242" max="10243" width="11.7109375" style="3" customWidth="1"/>
    <col min="10244" max="10244" width="5.7109375" style="3" customWidth="1"/>
    <col min="10245" max="10245" width="24.42578125" style="3" customWidth="1"/>
    <col min="10246" max="10246" width="13.42578125" style="3" customWidth="1"/>
    <col min="10247" max="10248" width="6" style="3" customWidth="1"/>
    <col min="10249" max="10249" width="10.42578125" style="3" customWidth="1"/>
    <col min="10250" max="10250" width="8.85546875" style="3" customWidth="1"/>
    <col min="10251" max="10251" width="7.7109375" style="3" customWidth="1"/>
    <col min="10252" max="10252" width="11.5703125" style="3" customWidth="1"/>
    <col min="10253" max="10253" width="10.42578125" style="3" customWidth="1"/>
    <col min="10254" max="10254" width="13.140625" style="3" customWidth="1"/>
    <col min="10255" max="10496" width="9.140625" style="3"/>
    <col min="10497" max="10497" width="5.42578125" style="3" customWidth="1"/>
    <col min="10498" max="10499" width="11.7109375" style="3" customWidth="1"/>
    <col min="10500" max="10500" width="5.7109375" style="3" customWidth="1"/>
    <col min="10501" max="10501" width="24.42578125" style="3" customWidth="1"/>
    <col min="10502" max="10502" width="13.42578125" style="3" customWidth="1"/>
    <col min="10503" max="10504" width="6" style="3" customWidth="1"/>
    <col min="10505" max="10505" width="10.42578125" style="3" customWidth="1"/>
    <col min="10506" max="10506" width="8.85546875" style="3" customWidth="1"/>
    <col min="10507" max="10507" width="7.7109375" style="3" customWidth="1"/>
    <col min="10508" max="10508" width="11.5703125" style="3" customWidth="1"/>
    <col min="10509" max="10509" width="10.42578125" style="3" customWidth="1"/>
    <col min="10510" max="10510" width="13.140625" style="3" customWidth="1"/>
    <col min="10511" max="10752" width="9.140625" style="3"/>
    <col min="10753" max="10753" width="5.42578125" style="3" customWidth="1"/>
    <col min="10754" max="10755" width="11.7109375" style="3" customWidth="1"/>
    <col min="10756" max="10756" width="5.7109375" style="3" customWidth="1"/>
    <col min="10757" max="10757" width="24.42578125" style="3" customWidth="1"/>
    <col min="10758" max="10758" width="13.42578125" style="3" customWidth="1"/>
    <col min="10759" max="10760" width="6" style="3" customWidth="1"/>
    <col min="10761" max="10761" width="10.42578125" style="3" customWidth="1"/>
    <col min="10762" max="10762" width="8.85546875" style="3" customWidth="1"/>
    <col min="10763" max="10763" width="7.7109375" style="3" customWidth="1"/>
    <col min="10764" max="10764" width="11.5703125" style="3" customWidth="1"/>
    <col min="10765" max="10765" width="10.42578125" style="3" customWidth="1"/>
    <col min="10766" max="10766" width="13.140625" style="3" customWidth="1"/>
    <col min="10767" max="11008" width="9.140625" style="3"/>
    <col min="11009" max="11009" width="5.42578125" style="3" customWidth="1"/>
    <col min="11010" max="11011" width="11.7109375" style="3" customWidth="1"/>
    <col min="11012" max="11012" width="5.7109375" style="3" customWidth="1"/>
    <col min="11013" max="11013" width="24.42578125" style="3" customWidth="1"/>
    <col min="11014" max="11014" width="13.42578125" style="3" customWidth="1"/>
    <col min="11015" max="11016" width="6" style="3" customWidth="1"/>
    <col min="11017" max="11017" width="10.42578125" style="3" customWidth="1"/>
    <col min="11018" max="11018" width="8.85546875" style="3" customWidth="1"/>
    <col min="11019" max="11019" width="7.7109375" style="3" customWidth="1"/>
    <col min="11020" max="11020" width="11.5703125" style="3" customWidth="1"/>
    <col min="11021" max="11021" width="10.42578125" style="3" customWidth="1"/>
    <col min="11022" max="11022" width="13.140625" style="3" customWidth="1"/>
    <col min="11023" max="11264" width="9.140625" style="3"/>
    <col min="11265" max="11265" width="5.42578125" style="3" customWidth="1"/>
    <col min="11266" max="11267" width="11.7109375" style="3" customWidth="1"/>
    <col min="11268" max="11268" width="5.7109375" style="3" customWidth="1"/>
    <col min="11269" max="11269" width="24.42578125" style="3" customWidth="1"/>
    <col min="11270" max="11270" width="13.42578125" style="3" customWidth="1"/>
    <col min="11271" max="11272" width="6" style="3" customWidth="1"/>
    <col min="11273" max="11273" width="10.42578125" style="3" customWidth="1"/>
    <col min="11274" max="11274" width="8.85546875" style="3" customWidth="1"/>
    <col min="11275" max="11275" width="7.7109375" style="3" customWidth="1"/>
    <col min="11276" max="11276" width="11.5703125" style="3" customWidth="1"/>
    <col min="11277" max="11277" width="10.42578125" style="3" customWidth="1"/>
    <col min="11278" max="11278" width="13.140625" style="3" customWidth="1"/>
    <col min="11279" max="11520" width="9.140625" style="3"/>
    <col min="11521" max="11521" width="5.42578125" style="3" customWidth="1"/>
    <col min="11522" max="11523" width="11.7109375" style="3" customWidth="1"/>
    <col min="11524" max="11524" width="5.7109375" style="3" customWidth="1"/>
    <col min="11525" max="11525" width="24.42578125" style="3" customWidth="1"/>
    <col min="11526" max="11526" width="13.42578125" style="3" customWidth="1"/>
    <col min="11527" max="11528" width="6" style="3" customWidth="1"/>
    <col min="11529" max="11529" width="10.42578125" style="3" customWidth="1"/>
    <col min="11530" max="11530" width="8.85546875" style="3" customWidth="1"/>
    <col min="11531" max="11531" width="7.7109375" style="3" customWidth="1"/>
    <col min="11532" max="11532" width="11.5703125" style="3" customWidth="1"/>
    <col min="11533" max="11533" width="10.42578125" style="3" customWidth="1"/>
    <col min="11534" max="11534" width="13.140625" style="3" customWidth="1"/>
    <col min="11535" max="11776" width="9.140625" style="3"/>
    <col min="11777" max="11777" width="5.42578125" style="3" customWidth="1"/>
    <col min="11778" max="11779" width="11.7109375" style="3" customWidth="1"/>
    <col min="11780" max="11780" width="5.7109375" style="3" customWidth="1"/>
    <col min="11781" max="11781" width="24.42578125" style="3" customWidth="1"/>
    <col min="11782" max="11782" width="13.42578125" style="3" customWidth="1"/>
    <col min="11783" max="11784" width="6" style="3" customWidth="1"/>
    <col min="11785" max="11785" width="10.42578125" style="3" customWidth="1"/>
    <col min="11786" max="11786" width="8.85546875" style="3" customWidth="1"/>
    <col min="11787" max="11787" width="7.7109375" style="3" customWidth="1"/>
    <col min="11788" max="11788" width="11.5703125" style="3" customWidth="1"/>
    <col min="11789" max="11789" width="10.42578125" style="3" customWidth="1"/>
    <col min="11790" max="11790" width="13.140625" style="3" customWidth="1"/>
    <col min="11791" max="12032" width="9.140625" style="3"/>
    <col min="12033" max="12033" width="5.42578125" style="3" customWidth="1"/>
    <col min="12034" max="12035" width="11.7109375" style="3" customWidth="1"/>
    <col min="12036" max="12036" width="5.7109375" style="3" customWidth="1"/>
    <col min="12037" max="12037" width="24.42578125" style="3" customWidth="1"/>
    <col min="12038" max="12038" width="13.42578125" style="3" customWidth="1"/>
    <col min="12039" max="12040" width="6" style="3" customWidth="1"/>
    <col min="12041" max="12041" width="10.42578125" style="3" customWidth="1"/>
    <col min="12042" max="12042" width="8.85546875" style="3" customWidth="1"/>
    <col min="12043" max="12043" width="7.7109375" style="3" customWidth="1"/>
    <col min="12044" max="12044" width="11.5703125" style="3" customWidth="1"/>
    <col min="12045" max="12045" width="10.42578125" style="3" customWidth="1"/>
    <col min="12046" max="12046" width="13.140625" style="3" customWidth="1"/>
    <col min="12047" max="12288" width="9.140625" style="3"/>
    <col min="12289" max="12289" width="5.42578125" style="3" customWidth="1"/>
    <col min="12290" max="12291" width="11.7109375" style="3" customWidth="1"/>
    <col min="12292" max="12292" width="5.7109375" style="3" customWidth="1"/>
    <col min="12293" max="12293" width="24.42578125" style="3" customWidth="1"/>
    <col min="12294" max="12294" width="13.42578125" style="3" customWidth="1"/>
    <col min="12295" max="12296" width="6" style="3" customWidth="1"/>
    <col min="12297" max="12297" width="10.42578125" style="3" customWidth="1"/>
    <col min="12298" max="12298" width="8.85546875" style="3" customWidth="1"/>
    <col min="12299" max="12299" width="7.7109375" style="3" customWidth="1"/>
    <col min="12300" max="12300" width="11.5703125" style="3" customWidth="1"/>
    <col min="12301" max="12301" width="10.42578125" style="3" customWidth="1"/>
    <col min="12302" max="12302" width="13.140625" style="3" customWidth="1"/>
    <col min="12303" max="12544" width="9.140625" style="3"/>
    <col min="12545" max="12545" width="5.42578125" style="3" customWidth="1"/>
    <col min="12546" max="12547" width="11.7109375" style="3" customWidth="1"/>
    <col min="12548" max="12548" width="5.7109375" style="3" customWidth="1"/>
    <col min="12549" max="12549" width="24.42578125" style="3" customWidth="1"/>
    <col min="12550" max="12550" width="13.42578125" style="3" customWidth="1"/>
    <col min="12551" max="12552" width="6" style="3" customWidth="1"/>
    <col min="12553" max="12553" width="10.42578125" style="3" customWidth="1"/>
    <col min="12554" max="12554" width="8.85546875" style="3" customWidth="1"/>
    <col min="12555" max="12555" width="7.7109375" style="3" customWidth="1"/>
    <col min="12556" max="12556" width="11.5703125" style="3" customWidth="1"/>
    <col min="12557" max="12557" width="10.42578125" style="3" customWidth="1"/>
    <col min="12558" max="12558" width="13.140625" style="3" customWidth="1"/>
    <col min="12559" max="12800" width="9.140625" style="3"/>
    <col min="12801" max="12801" width="5.42578125" style="3" customWidth="1"/>
    <col min="12802" max="12803" width="11.7109375" style="3" customWidth="1"/>
    <col min="12804" max="12804" width="5.7109375" style="3" customWidth="1"/>
    <col min="12805" max="12805" width="24.42578125" style="3" customWidth="1"/>
    <col min="12806" max="12806" width="13.42578125" style="3" customWidth="1"/>
    <col min="12807" max="12808" width="6" style="3" customWidth="1"/>
    <col min="12809" max="12809" width="10.42578125" style="3" customWidth="1"/>
    <col min="12810" max="12810" width="8.85546875" style="3" customWidth="1"/>
    <col min="12811" max="12811" width="7.7109375" style="3" customWidth="1"/>
    <col min="12812" max="12812" width="11.5703125" style="3" customWidth="1"/>
    <col min="12813" max="12813" width="10.42578125" style="3" customWidth="1"/>
    <col min="12814" max="12814" width="13.140625" style="3" customWidth="1"/>
    <col min="12815" max="13056" width="9.140625" style="3"/>
    <col min="13057" max="13057" width="5.42578125" style="3" customWidth="1"/>
    <col min="13058" max="13059" width="11.7109375" style="3" customWidth="1"/>
    <col min="13060" max="13060" width="5.7109375" style="3" customWidth="1"/>
    <col min="13061" max="13061" width="24.42578125" style="3" customWidth="1"/>
    <col min="13062" max="13062" width="13.42578125" style="3" customWidth="1"/>
    <col min="13063" max="13064" width="6" style="3" customWidth="1"/>
    <col min="13065" max="13065" width="10.42578125" style="3" customWidth="1"/>
    <col min="13066" max="13066" width="8.85546875" style="3" customWidth="1"/>
    <col min="13067" max="13067" width="7.7109375" style="3" customWidth="1"/>
    <col min="13068" max="13068" width="11.5703125" style="3" customWidth="1"/>
    <col min="13069" max="13069" width="10.42578125" style="3" customWidth="1"/>
    <col min="13070" max="13070" width="13.140625" style="3" customWidth="1"/>
    <col min="13071" max="13312" width="9.140625" style="3"/>
    <col min="13313" max="13313" width="5.42578125" style="3" customWidth="1"/>
    <col min="13314" max="13315" width="11.7109375" style="3" customWidth="1"/>
    <col min="13316" max="13316" width="5.7109375" style="3" customWidth="1"/>
    <col min="13317" max="13317" width="24.42578125" style="3" customWidth="1"/>
    <col min="13318" max="13318" width="13.42578125" style="3" customWidth="1"/>
    <col min="13319" max="13320" width="6" style="3" customWidth="1"/>
    <col min="13321" max="13321" width="10.42578125" style="3" customWidth="1"/>
    <col min="13322" max="13322" width="8.85546875" style="3" customWidth="1"/>
    <col min="13323" max="13323" width="7.7109375" style="3" customWidth="1"/>
    <col min="13324" max="13324" width="11.5703125" style="3" customWidth="1"/>
    <col min="13325" max="13325" width="10.42578125" style="3" customWidth="1"/>
    <col min="13326" max="13326" width="13.140625" style="3" customWidth="1"/>
    <col min="13327" max="13568" width="9.140625" style="3"/>
    <col min="13569" max="13569" width="5.42578125" style="3" customWidth="1"/>
    <col min="13570" max="13571" width="11.7109375" style="3" customWidth="1"/>
    <col min="13572" max="13572" width="5.7109375" style="3" customWidth="1"/>
    <col min="13573" max="13573" width="24.42578125" style="3" customWidth="1"/>
    <col min="13574" max="13574" width="13.42578125" style="3" customWidth="1"/>
    <col min="13575" max="13576" width="6" style="3" customWidth="1"/>
    <col min="13577" max="13577" width="10.42578125" style="3" customWidth="1"/>
    <col min="13578" max="13578" width="8.85546875" style="3" customWidth="1"/>
    <col min="13579" max="13579" width="7.7109375" style="3" customWidth="1"/>
    <col min="13580" max="13580" width="11.5703125" style="3" customWidth="1"/>
    <col min="13581" max="13581" width="10.42578125" style="3" customWidth="1"/>
    <col min="13582" max="13582" width="13.140625" style="3" customWidth="1"/>
    <col min="13583" max="13824" width="9.140625" style="3"/>
    <col min="13825" max="13825" width="5.42578125" style="3" customWidth="1"/>
    <col min="13826" max="13827" width="11.7109375" style="3" customWidth="1"/>
    <col min="13828" max="13828" width="5.7109375" style="3" customWidth="1"/>
    <col min="13829" max="13829" width="24.42578125" style="3" customWidth="1"/>
    <col min="13830" max="13830" width="13.42578125" style="3" customWidth="1"/>
    <col min="13831" max="13832" width="6" style="3" customWidth="1"/>
    <col min="13833" max="13833" width="10.42578125" style="3" customWidth="1"/>
    <col min="13834" max="13834" width="8.85546875" style="3" customWidth="1"/>
    <col min="13835" max="13835" width="7.7109375" style="3" customWidth="1"/>
    <col min="13836" max="13836" width="11.5703125" style="3" customWidth="1"/>
    <col min="13837" max="13837" width="10.42578125" style="3" customWidth="1"/>
    <col min="13838" max="13838" width="13.140625" style="3" customWidth="1"/>
    <col min="13839" max="14080" width="9.140625" style="3"/>
    <col min="14081" max="14081" width="5.42578125" style="3" customWidth="1"/>
    <col min="14082" max="14083" width="11.7109375" style="3" customWidth="1"/>
    <col min="14084" max="14084" width="5.7109375" style="3" customWidth="1"/>
    <col min="14085" max="14085" width="24.42578125" style="3" customWidth="1"/>
    <col min="14086" max="14086" width="13.42578125" style="3" customWidth="1"/>
    <col min="14087" max="14088" width="6" style="3" customWidth="1"/>
    <col min="14089" max="14089" width="10.42578125" style="3" customWidth="1"/>
    <col min="14090" max="14090" width="8.85546875" style="3" customWidth="1"/>
    <col min="14091" max="14091" width="7.7109375" style="3" customWidth="1"/>
    <col min="14092" max="14092" width="11.5703125" style="3" customWidth="1"/>
    <col min="14093" max="14093" width="10.42578125" style="3" customWidth="1"/>
    <col min="14094" max="14094" width="13.140625" style="3" customWidth="1"/>
    <col min="14095" max="14336" width="9.140625" style="3"/>
    <col min="14337" max="14337" width="5.42578125" style="3" customWidth="1"/>
    <col min="14338" max="14339" width="11.7109375" style="3" customWidth="1"/>
    <col min="14340" max="14340" width="5.7109375" style="3" customWidth="1"/>
    <col min="14341" max="14341" width="24.42578125" style="3" customWidth="1"/>
    <col min="14342" max="14342" width="13.42578125" style="3" customWidth="1"/>
    <col min="14343" max="14344" width="6" style="3" customWidth="1"/>
    <col min="14345" max="14345" width="10.42578125" style="3" customWidth="1"/>
    <col min="14346" max="14346" width="8.85546875" style="3" customWidth="1"/>
    <col min="14347" max="14347" width="7.7109375" style="3" customWidth="1"/>
    <col min="14348" max="14348" width="11.5703125" style="3" customWidth="1"/>
    <col min="14349" max="14349" width="10.42578125" style="3" customWidth="1"/>
    <col min="14350" max="14350" width="13.140625" style="3" customWidth="1"/>
    <col min="14351" max="14592" width="9.140625" style="3"/>
    <col min="14593" max="14593" width="5.42578125" style="3" customWidth="1"/>
    <col min="14594" max="14595" width="11.7109375" style="3" customWidth="1"/>
    <col min="14596" max="14596" width="5.7109375" style="3" customWidth="1"/>
    <col min="14597" max="14597" width="24.42578125" style="3" customWidth="1"/>
    <col min="14598" max="14598" width="13.42578125" style="3" customWidth="1"/>
    <col min="14599" max="14600" width="6" style="3" customWidth="1"/>
    <col min="14601" max="14601" width="10.42578125" style="3" customWidth="1"/>
    <col min="14602" max="14602" width="8.85546875" style="3" customWidth="1"/>
    <col min="14603" max="14603" width="7.7109375" style="3" customWidth="1"/>
    <col min="14604" max="14604" width="11.5703125" style="3" customWidth="1"/>
    <col min="14605" max="14605" width="10.42578125" style="3" customWidth="1"/>
    <col min="14606" max="14606" width="13.140625" style="3" customWidth="1"/>
    <col min="14607" max="14848" width="9.140625" style="3"/>
    <col min="14849" max="14849" width="5.42578125" style="3" customWidth="1"/>
    <col min="14850" max="14851" width="11.7109375" style="3" customWidth="1"/>
    <col min="14852" max="14852" width="5.7109375" style="3" customWidth="1"/>
    <col min="14853" max="14853" width="24.42578125" style="3" customWidth="1"/>
    <col min="14854" max="14854" width="13.42578125" style="3" customWidth="1"/>
    <col min="14855" max="14856" width="6" style="3" customWidth="1"/>
    <col min="14857" max="14857" width="10.42578125" style="3" customWidth="1"/>
    <col min="14858" max="14858" width="8.85546875" style="3" customWidth="1"/>
    <col min="14859" max="14859" width="7.7109375" style="3" customWidth="1"/>
    <col min="14860" max="14860" width="11.5703125" style="3" customWidth="1"/>
    <col min="14861" max="14861" width="10.42578125" style="3" customWidth="1"/>
    <col min="14862" max="14862" width="13.140625" style="3" customWidth="1"/>
    <col min="14863" max="15104" width="9.140625" style="3"/>
    <col min="15105" max="15105" width="5.42578125" style="3" customWidth="1"/>
    <col min="15106" max="15107" width="11.7109375" style="3" customWidth="1"/>
    <col min="15108" max="15108" width="5.7109375" style="3" customWidth="1"/>
    <col min="15109" max="15109" width="24.42578125" style="3" customWidth="1"/>
    <col min="15110" max="15110" width="13.42578125" style="3" customWidth="1"/>
    <col min="15111" max="15112" width="6" style="3" customWidth="1"/>
    <col min="15113" max="15113" width="10.42578125" style="3" customWidth="1"/>
    <col min="15114" max="15114" width="8.85546875" style="3" customWidth="1"/>
    <col min="15115" max="15115" width="7.7109375" style="3" customWidth="1"/>
    <col min="15116" max="15116" width="11.5703125" style="3" customWidth="1"/>
    <col min="15117" max="15117" width="10.42578125" style="3" customWidth="1"/>
    <col min="15118" max="15118" width="13.140625" style="3" customWidth="1"/>
    <col min="15119" max="15360" width="9.140625" style="3"/>
    <col min="15361" max="15361" width="5.42578125" style="3" customWidth="1"/>
    <col min="15362" max="15363" width="11.7109375" style="3" customWidth="1"/>
    <col min="15364" max="15364" width="5.7109375" style="3" customWidth="1"/>
    <col min="15365" max="15365" width="24.42578125" style="3" customWidth="1"/>
    <col min="15366" max="15366" width="13.42578125" style="3" customWidth="1"/>
    <col min="15367" max="15368" width="6" style="3" customWidth="1"/>
    <col min="15369" max="15369" width="10.42578125" style="3" customWidth="1"/>
    <col min="15370" max="15370" width="8.85546875" style="3" customWidth="1"/>
    <col min="15371" max="15371" width="7.7109375" style="3" customWidth="1"/>
    <col min="15372" max="15372" width="11.5703125" style="3" customWidth="1"/>
    <col min="15373" max="15373" width="10.42578125" style="3" customWidth="1"/>
    <col min="15374" max="15374" width="13.140625" style="3" customWidth="1"/>
    <col min="15375" max="15616" width="9.140625" style="3"/>
    <col min="15617" max="15617" width="5.42578125" style="3" customWidth="1"/>
    <col min="15618" max="15619" width="11.7109375" style="3" customWidth="1"/>
    <col min="15620" max="15620" width="5.7109375" style="3" customWidth="1"/>
    <col min="15621" max="15621" width="24.42578125" style="3" customWidth="1"/>
    <col min="15622" max="15622" width="13.42578125" style="3" customWidth="1"/>
    <col min="15623" max="15624" width="6" style="3" customWidth="1"/>
    <col min="15625" max="15625" width="10.42578125" style="3" customWidth="1"/>
    <col min="15626" max="15626" width="8.85546875" style="3" customWidth="1"/>
    <col min="15627" max="15627" width="7.7109375" style="3" customWidth="1"/>
    <col min="15628" max="15628" width="11.5703125" style="3" customWidth="1"/>
    <col min="15629" max="15629" width="10.42578125" style="3" customWidth="1"/>
    <col min="15630" max="15630" width="13.140625" style="3" customWidth="1"/>
    <col min="15631" max="15872" width="9.140625" style="3"/>
    <col min="15873" max="15873" width="5.42578125" style="3" customWidth="1"/>
    <col min="15874" max="15875" width="11.7109375" style="3" customWidth="1"/>
    <col min="15876" max="15876" width="5.7109375" style="3" customWidth="1"/>
    <col min="15877" max="15877" width="24.42578125" style="3" customWidth="1"/>
    <col min="15878" max="15878" width="13.42578125" style="3" customWidth="1"/>
    <col min="15879" max="15880" width="6" style="3" customWidth="1"/>
    <col min="15881" max="15881" width="10.42578125" style="3" customWidth="1"/>
    <col min="15882" max="15882" width="8.85546875" style="3" customWidth="1"/>
    <col min="15883" max="15883" width="7.7109375" style="3" customWidth="1"/>
    <col min="15884" max="15884" width="11.5703125" style="3" customWidth="1"/>
    <col min="15885" max="15885" width="10.42578125" style="3" customWidth="1"/>
    <col min="15886" max="15886" width="13.140625" style="3" customWidth="1"/>
    <col min="15887" max="16128" width="9.140625" style="3"/>
    <col min="16129" max="16129" width="5.42578125" style="3" customWidth="1"/>
    <col min="16130" max="16131" width="11.7109375" style="3" customWidth="1"/>
    <col min="16132" max="16132" width="5.7109375" style="3" customWidth="1"/>
    <col min="16133" max="16133" width="24.42578125" style="3" customWidth="1"/>
    <col min="16134" max="16134" width="13.42578125" style="3" customWidth="1"/>
    <col min="16135" max="16136" width="6" style="3" customWidth="1"/>
    <col min="16137" max="16137" width="10.42578125" style="3" customWidth="1"/>
    <col min="16138" max="16138" width="8.85546875" style="3" customWidth="1"/>
    <col min="16139" max="16139" width="7.7109375" style="3" customWidth="1"/>
    <col min="16140" max="16140" width="11.5703125" style="3" customWidth="1"/>
    <col min="16141" max="16141" width="10.42578125" style="3" customWidth="1"/>
    <col min="16142" max="16142" width="13.140625" style="3" customWidth="1"/>
    <col min="16143" max="16384" width="9.140625" style="3"/>
  </cols>
  <sheetData>
    <row r="1" spans="1:14" s="46" customFormat="1" ht="24.75" customHeight="1" x14ac:dyDescent="0.25">
      <c r="B1" s="47"/>
      <c r="C1" s="70" t="s">
        <v>50</v>
      </c>
      <c r="D1" s="47"/>
      <c r="J1" s="172" t="s">
        <v>43</v>
      </c>
      <c r="K1" s="172"/>
      <c r="L1" s="172"/>
      <c r="M1" s="172"/>
      <c r="N1" s="172"/>
    </row>
    <row r="2" spans="1:14" s="46" customFormat="1" ht="16.5" customHeight="1" x14ac:dyDescent="0.25">
      <c r="B2" s="47"/>
      <c r="C2" s="51" t="s">
        <v>69</v>
      </c>
      <c r="D2" s="47"/>
      <c r="J2" s="172" t="s">
        <v>42</v>
      </c>
      <c r="K2" s="172"/>
      <c r="L2" s="172"/>
      <c r="M2" s="172"/>
      <c r="N2" s="172"/>
    </row>
    <row r="3" spans="1:14" s="46" customFormat="1" ht="4.5" customHeight="1" x14ac:dyDescent="0.25">
      <c r="B3" s="47"/>
      <c r="D3" s="47"/>
    </row>
    <row r="4" spans="1:14" ht="11.25" customHeight="1" x14ac:dyDescent="0.2">
      <c r="B4" s="17"/>
      <c r="L4" s="16"/>
    </row>
    <row r="5" spans="1:14" ht="22.5" x14ac:dyDescent="0.3">
      <c r="G5" s="35" t="s">
        <v>55</v>
      </c>
    </row>
    <row r="6" spans="1:14" s="15" customFormat="1" ht="15.75" x14ac:dyDescent="0.25">
      <c r="E6" s="19" t="s">
        <v>51</v>
      </c>
      <c r="F6" s="52" t="s">
        <v>61</v>
      </c>
      <c r="G6" s="52" t="s">
        <v>38</v>
      </c>
      <c r="H6" s="173" t="s">
        <v>39</v>
      </c>
      <c r="I6" s="173"/>
      <c r="J6" s="8" t="s">
        <v>62</v>
      </c>
    </row>
    <row r="7" spans="1:14" s="8" customFormat="1" ht="15.75" x14ac:dyDescent="0.25">
      <c r="C7" s="19" t="s">
        <v>32</v>
      </c>
      <c r="D7" s="173" t="s">
        <v>418</v>
      </c>
      <c r="E7" s="173"/>
      <c r="F7" s="19" t="s">
        <v>44</v>
      </c>
      <c r="G7" s="173" t="s">
        <v>312</v>
      </c>
      <c r="H7" s="173"/>
      <c r="I7" s="173"/>
      <c r="K7" s="19" t="s">
        <v>3</v>
      </c>
      <c r="L7" s="8" t="s">
        <v>63</v>
      </c>
    </row>
    <row r="8" spans="1:14" s="2" customFormat="1" ht="12.75" customHeight="1" x14ac:dyDescent="0.25">
      <c r="L8" s="36" t="s">
        <v>4</v>
      </c>
    </row>
    <row r="9" spans="1:14" s="2" customFormat="1" ht="15.75" customHeight="1" x14ac:dyDescent="0.25">
      <c r="A9" s="189" t="s">
        <v>5</v>
      </c>
      <c r="B9" s="38" t="s">
        <v>10</v>
      </c>
      <c r="C9" s="26" t="s">
        <v>9</v>
      </c>
      <c r="D9" s="192" t="s">
        <v>11</v>
      </c>
      <c r="E9" s="195" t="s">
        <v>33</v>
      </c>
      <c r="F9" s="195" t="s">
        <v>6</v>
      </c>
      <c r="G9" s="188" t="s">
        <v>60</v>
      </c>
      <c r="H9" s="188"/>
      <c r="I9" s="181" t="s">
        <v>53</v>
      </c>
      <c r="J9" s="182"/>
      <c r="K9" s="183"/>
      <c r="L9" s="183"/>
      <c r="M9" s="183"/>
      <c r="N9" s="11"/>
    </row>
    <row r="10" spans="1:14" s="2" customFormat="1" ht="15.75" x14ac:dyDescent="0.25">
      <c r="A10" s="190"/>
      <c r="B10" s="39" t="s">
        <v>46</v>
      </c>
      <c r="C10" s="27" t="s">
        <v>46</v>
      </c>
      <c r="D10" s="193"/>
      <c r="E10" s="196"/>
      <c r="F10" s="198"/>
      <c r="G10" s="188"/>
      <c r="H10" s="188"/>
      <c r="I10" s="184" t="s">
        <v>7</v>
      </c>
      <c r="J10" s="183"/>
      <c r="K10" s="185" t="s">
        <v>36</v>
      </c>
      <c r="L10" s="185" t="s">
        <v>56</v>
      </c>
      <c r="M10" s="185" t="s">
        <v>52</v>
      </c>
      <c r="N10" s="7" t="s">
        <v>8</v>
      </c>
    </row>
    <row r="11" spans="1:14" s="2" customFormat="1" ht="15.75" x14ac:dyDescent="0.25">
      <c r="A11" s="190"/>
      <c r="B11" s="39" t="s">
        <v>47</v>
      </c>
      <c r="C11" s="27" t="s">
        <v>47</v>
      </c>
      <c r="D11" s="193"/>
      <c r="E11" s="196"/>
      <c r="F11" s="198"/>
      <c r="G11" s="188" t="s">
        <v>0</v>
      </c>
      <c r="H11" s="188" t="s">
        <v>1</v>
      </c>
      <c r="I11" s="5" t="s">
        <v>34</v>
      </c>
      <c r="J11" s="5" t="s">
        <v>35</v>
      </c>
      <c r="K11" s="186"/>
      <c r="L11" s="186"/>
      <c r="M11" s="186"/>
      <c r="N11" s="7" t="s">
        <v>37</v>
      </c>
    </row>
    <row r="12" spans="1:14" s="2" customFormat="1" ht="18.75" customHeight="1" x14ac:dyDescent="0.25">
      <c r="A12" s="191"/>
      <c r="B12" s="40" t="s">
        <v>48</v>
      </c>
      <c r="C12" s="28" t="s">
        <v>48</v>
      </c>
      <c r="D12" s="194"/>
      <c r="E12" s="197"/>
      <c r="F12" s="199"/>
      <c r="G12" s="188"/>
      <c r="H12" s="188"/>
      <c r="I12" s="6" t="s">
        <v>12</v>
      </c>
      <c r="J12" s="6" t="s">
        <v>12</v>
      </c>
      <c r="K12" s="187"/>
      <c r="L12" s="187"/>
      <c r="M12" s="187"/>
      <c r="N12" s="6"/>
    </row>
    <row r="13" spans="1:14" s="2" customFormat="1" ht="15.75" x14ac:dyDescent="0.25">
      <c r="A13" s="21" t="s">
        <v>19</v>
      </c>
      <c r="B13" s="174" t="s">
        <v>20</v>
      </c>
      <c r="C13" s="175"/>
      <c r="D13" s="30" t="s">
        <v>21</v>
      </c>
      <c r="E13" s="20" t="s">
        <v>22</v>
      </c>
      <c r="F13" s="21" t="s">
        <v>23</v>
      </c>
      <c r="G13" s="21" t="s">
        <v>24</v>
      </c>
      <c r="H13" s="53" t="s">
        <v>25</v>
      </c>
      <c r="I13" s="23" t="s">
        <v>26</v>
      </c>
      <c r="J13" s="23" t="s">
        <v>27</v>
      </c>
      <c r="K13" s="20" t="s">
        <v>28</v>
      </c>
      <c r="L13" s="23" t="s">
        <v>29</v>
      </c>
      <c r="M13" s="23" t="s">
        <v>30</v>
      </c>
      <c r="N13" s="23" t="s">
        <v>31</v>
      </c>
    </row>
    <row r="14" spans="1:14" s="2" customFormat="1" ht="15.75" x14ac:dyDescent="0.25">
      <c r="A14" s="12" t="s">
        <v>13</v>
      </c>
      <c r="B14" s="31">
        <v>42286</v>
      </c>
      <c r="C14" s="31" t="s">
        <v>252</v>
      </c>
      <c r="D14" s="96">
        <v>15</v>
      </c>
      <c r="E14" s="9" t="s">
        <v>253</v>
      </c>
      <c r="F14" s="9" t="s">
        <v>88</v>
      </c>
      <c r="G14" s="9">
        <v>1.2</v>
      </c>
      <c r="H14" s="96"/>
      <c r="I14" s="9">
        <v>30</v>
      </c>
      <c r="J14" s="13">
        <f>ROUND(IF(G14&gt;0,G14*I14,"0")+IF(H14&gt;0,(I14/1.5)*H14,"0"),1)</f>
        <v>36</v>
      </c>
      <c r="K14" s="9"/>
      <c r="L14" s="9"/>
      <c r="M14" s="13">
        <f>ROUND(J14+K14+L14,1)</f>
        <v>36</v>
      </c>
      <c r="N14" s="96" t="s">
        <v>266</v>
      </c>
    </row>
    <row r="15" spans="1:14" s="2" customFormat="1" ht="15.75" x14ac:dyDescent="0.25">
      <c r="A15" s="12" t="s">
        <v>14</v>
      </c>
      <c r="B15" s="31">
        <v>42286</v>
      </c>
      <c r="C15" s="31" t="s">
        <v>252</v>
      </c>
      <c r="D15" s="96">
        <v>15</v>
      </c>
      <c r="E15" s="9" t="s">
        <v>253</v>
      </c>
      <c r="F15" s="9" t="s">
        <v>85</v>
      </c>
      <c r="G15" s="9">
        <v>1.2</v>
      </c>
      <c r="H15" s="96"/>
      <c r="I15" s="9">
        <v>30</v>
      </c>
      <c r="J15" s="13">
        <f t="shared" ref="J15:J23" si="0">ROUND(IF(G15&gt;0,G15*I15,"0")+IF(H15&gt;0,(I15/1.5)*H15,"0"),1)</f>
        <v>36</v>
      </c>
      <c r="K15" s="9"/>
      <c r="L15" s="9"/>
      <c r="M15" s="13">
        <f t="shared" ref="M15:M23" si="1">ROUND(J15+K15+L15,1)</f>
        <v>36</v>
      </c>
      <c r="N15" s="96" t="s">
        <v>266</v>
      </c>
    </row>
    <row r="16" spans="1:14" s="2" customFormat="1" ht="15.75" x14ac:dyDescent="0.25">
      <c r="A16" s="12" t="s">
        <v>15</v>
      </c>
      <c r="B16" s="31">
        <v>42317</v>
      </c>
      <c r="C16" s="31" t="s">
        <v>254</v>
      </c>
      <c r="D16" s="96">
        <v>12</v>
      </c>
      <c r="E16" s="9" t="s">
        <v>255</v>
      </c>
      <c r="F16" s="9" t="s">
        <v>79</v>
      </c>
      <c r="G16" s="9"/>
      <c r="H16" s="96">
        <v>1.1000000000000001</v>
      </c>
      <c r="I16" s="9">
        <v>60</v>
      </c>
      <c r="J16" s="13">
        <f t="shared" si="0"/>
        <v>44</v>
      </c>
      <c r="K16" s="9"/>
      <c r="L16" s="9"/>
      <c r="M16" s="13">
        <f t="shared" si="1"/>
        <v>44</v>
      </c>
      <c r="N16" s="96" t="s">
        <v>267</v>
      </c>
    </row>
    <row r="17" spans="1:14" s="2" customFormat="1" ht="31.5" x14ac:dyDescent="0.25">
      <c r="A17" s="12" t="s">
        <v>16</v>
      </c>
      <c r="B17" s="31">
        <v>42226</v>
      </c>
      <c r="C17" s="31" t="s">
        <v>256</v>
      </c>
      <c r="D17" s="96">
        <v>15</v>
      </c>
      <c r="E17" s="9" t="s">
        <v>257</v>
      </c>
      <c r="F17" s="97" t="s">
        <v>258</v>
      </c>
      <c r="G17" s="9">
        <v>1.3</v>
      </c>
      <c r="H17" s="96"/>
      <c r="I17" s="9">
        <v>30</v>
      </c>
      <c r="J17" s="13">
        <f t="shared" si="0"/>
        <v>39</v>
      </c>
      <c r="K17" s="9"/>
      <c r="L17" s="9"/>
      <c r="M17" s="13">
        <f t="shared" si="1"/>
        <v>39</v>
      </c>
      <c r="N17" s="96" t="s">
        <v>268</v>
      </c>
    </row>
    <row r="18" spans="1:14" s="2" customFormat="1" ht="15.75" x14ac:dyDescent="0.25">
      <c r="A18" s="12" t="s">
        <v>17</v>
      </c>
      <c r="B18" s="31" t="s">
        <v>259</v>
      </c>
      <c r="C18" s="31" t="s">
        <v>260</v>
      </c>
      <c r="D18" s="5">
        <v>15</v>
      </c>
      <c r="E18" s="9" t="s">
        <v>257</v>
      </c>
      <c r="F18" s="9" t="s">
        <v>261</v>
      </c>
      <c r="G18" s="9">
        <v>1.1000000000000001</v>
      </c>
      <c r="H18" s="96"/>
      <c r="I18" s="9">
        <v>30</v>
      </c>
      <c r="J18" s="13">
        <f t="shared" si="0"/>
        <v>33</v>
      </c>
      <c r="K18" s="9"/>
      <c r="L18" s="9"/>
      <c r="M18" s="13">
        <f t="shared" si="1"/>
        <v>33</v>
      </c>
      <c r="N18" s="96" t="s">
        <v>269</v>
      </c>
    </row>
    <row r="19" spans="1:14" s="2" customFormat="1" ht="15.75" x14ac:dyDescent="0.25">
      <c r="A19" s="12" t="s">
        <v>49</v>
      </c>
      <c r="B19" s="31" t="s">
        <v>262</v>
      </c>
      <c r="C19" s="31" t="s">
        <v>263</v>
      </c>
      <c r="D19" s="5"/>
      <c r="E19" s="9" t="s">
        <v>264</v>
      </c>
      <c r="F19" s="9" t="s">
        <v>265</v>
      </c>
      <c r="G19" s="9">
        <v>1.2</v>
      </c>
      <c r="H19" s="96"/>
      <c r="I19" s="9">
        <v>30</v>
      </c>
      <c r="J19" s="13">
        <f t="shared" si="0"/>
        <v>36</v>
      </c>
      <c r="K19" s="9"/>
      <c r="L19" s="9"/>
      <c r="M19" s="13">
        <f t="shared" si="1"/>
        <v>36</v>
      </c>
      <c r="N19" s="96" t="s">
        <v>270</v>
      </c>
    </row>
    <row r="20" spans="1:14" s="2" customFormat="1" ht="15.75" x14ac:dyDescent="0.25">
      <c r="A20" s="12" t="s">
        <v>57</v>
      </c>
      <c r="B20" s="31"/>
      <c r="C20" s="31"/>
      <c r="D20" s="5"/>
      <c r="E20" s="9"/>
      <c r="F20" s="9"/>
      <c r="G20" s="9"/>
      <c r="H20" s="68"/>
      <c r="I20" s="9"/>
      <c r="J20" s="13">
        <f t="shared" si="0"/>
        <v>0</v>
      </c>
      <c r="K20" s="9"/>
      <c r="L20" s="9"/>
      <c r="M20" s="13">
        <f t="shared" si="1"/>
        <v>0</v>
      </c>
      <c r="N20" s="11"/>
    </row>
    <row r="21" spans="1:14" s="2" customFormat="1" ht="15.75" x14ac:dyDescent="0.25">
      <c r="A21" s="12" t="s">
        <v>58</v>
      </c>
      <c r="B21" s="31"/>
      <c r="C21" s="31"/>
      <c r="D21" s="5"/>
      <c r="E21" s="9"/>
      <c r="F21" s="9"/>
      <c r="G21" s="9"/>
      <c r="H21" s="68"/>
      <c r="I21" s="9"/>
      <c r="J21" s="13">
        <f t="shared" si="0"/>
        <v>0</v>
      </c>
      <c r="K21" s="9"/>
      <c r="L21" s="9"/>
      <c r="M21" s="13">
        <f t="shared" si="1"/>
        <v>0</v>
      </c>
      <c r="N21" s="11"/>
    </row>
    <row r="22" spans="1:14" s="2" customFormat="1" ht="15.75" x14ac:dyDescent="0.25">
      <c r="A22" s="12" t="s">
        <v>59</v>
      </c>
      <c r="B22" s="31"/>
      <c r="C22" s="31"/>
      <c r="D22" s="68"/>
      <c r="E22" s="9"/>
      <c r="F22" s="9"/>
      <c r="G22" s="9"/>
      <c r="H22" s="68"/>
      <c r="I22" s="9"/>
      <c r="J22" s="13">
        <f t="shared" si="0"/>
        <v>0</v>
      </c>
      <c r="K22" s="11"/>
      <c r="L22" s="11"/>
      <c r="M22" s="13">
        <f t="shared" si="1"/>
        <v>0</v>
      </c>
      <c r="N22" s="11"/>
    </row>
    <row r="23" spans="1:14" s="2" customFormat="1" ht="15.75" x14ac:dyDescent="0.25">
      <c r="A23" s="12" t="s">
        <v>89</v>
      </c>
      <c r="B23" s="31"/>
      <c r="C23" s="31"/>
      <c r="D23" s="5"/>
      <c r="E23" s="9" t="s">
        <v>73</v>
      </c>
      <c r="F23" s="9" t="s">
        <v>271</v>
      </c>
      <c r="G23" s="176">
        <v>15</v>
      </c>
      <c r="H23" s="177"/>
      <c r="I23" s="13"/>
      <c r="J23" s="13">
        <f t="shared" si="0"/>
        <v>0</v>
      </c>
      <c r="K23" s="43">
        <f>IF(E23="CVHT",ROUND((270*G23/100)/2,1),0)</f>
        <v>20.3</v>
      </c>
      <c r="L23" s="11"/>
      <c r="M23" s="13">
        <f t="shared" si="1"/>
        <v>20.3</v>
      </c>
      <c r="N23" s="11"/>
    </row>
    <row r="24" spans="1:14" s="10" customFormat="1" ht="20.25" customHeight="1" x14ac:dyDescent="0.3">
      <c r="A24" s="178" t="s">
        <v>18</v>
      </c>
      <c r="B24" s="179"/>
      <c r="C24" s="179"/>
      <c r="D24" s="179"/>
      <c r="E24" s="180"/>
      <c r="F24" s="41"/>
      <c r="G24" s="41"/>
      <c r="H24" s="41"/>
      <c r="I24" s="32">
        <f>SUM(I14:I23)</f>
        <v>210</v>
      </c>
      <c r="J24" s="32">
        <f>SUM(J14:J23)</f>
        <v>224</v>
      </c>
      <c r="K24" s="32">
        <f>SUM(K14:K23)</f>
        <v>20.3</v>
      </c>
      <c r="L24" s="32">
        <f>SUM(L14:L21)</f>
        <v>0</v>
      </c>
      <c r="M24" s="32">
        <f>SUM(M14:M23)</f>
        <v>244.3</v>
      </c>
      <c r="N24" s="33"/>
    </row>
    <row r="25" spans="1:14" s="2" customFormat="1" ht="8.25" customHeight="1" x14ac:dyDescent="0.25"/>
    <row r="26" spans="1:14" s="2" customFormat="1" ht="15.75" customHeight="1" x14ac:dyDescent="0.25">
      <c r="B26" s="19" t="s">
        <v>45</v>
      </c>
      <c r="C26" s="37" t="s">
        <v>68</v>
      </c>
      <c r="D26" s="45" t="s">
        <v>72</v>
      </c>
    </row>
    <row r="27" spans="1:14" s="2" customFormat="1" ht="15.75" customHeight="1" x14ac:dyDescent="0.25">
      <c r="B27" s="19"/>
      <c r="C27" s="37" t="s">
        <v>64</v>
      </c>
      <c r="D27" s="45" t="s">
        <v>65</v>
      </c>
      <c r="J27" s="45"/>
    </row>
    <row r="28" spans="1:14" s="2" customFormat="1" ht="15.75" x14ac:dyDescent="0.25">
      <c r="A28" s="34"/>
      <c r="B28" s="19"/>
      <c r="C28" s="37" t="s">
        <v>66</v>
      </c>
      <c r="D28" s="45" t="s">
        <v>67</v>
      </c>
      <c r="J28" s="45"/>
      <c r="K28" s="50"/>
    </row>
    <row r="29" spans="1:14" ht="15" x14ac:dyDescent="0.25">
      <c r="B29" s="24"/>
      <c r="C29" s="24"/>
    </row>
    <row r="30" spans="1:14" s="29" customFormat="1" ht="16.5" x14ac:dyDescent="0.25">
      <c r="M30" s="4" t="s">
        <v>71</v>
      </c>
    </row>
    <row r="31" spans="1:14" s="25" customFormat="1" ht="16.5" x14ac:dyDescent="0.25">
      <c r="B31" s="18" t="s">
        <v>54</v>
      </c>
      <c r="C31" s="18"/>
      <c r="F31" s="18" t="s">
        <v>40</v>
      </c>
      <c r="G31" s="18"/>
      <c r="M31" s="18" t="s">
        <v>41</v>
      </c>
    </row>
    <row r="37" spans="3:13" ht="16.5" x14ac:dyDescent="0.25">
      <c r="F37" s="18" t="s">
        <v>196</v>
      </c>
      <c r="G37" s="18"/>
      <c r="M37" s="18" t="s">
        <v>418</v>
      </c>
    </row>
    <row r="40" spans="3:13" ht="15.75" x14ac:dyDescent="0.25">
      <c r="C40" s="37"/>
      <c r="D40" s="2"/>
    </row>
    <row r="41" spans="3:13" ht="15.75" x14ac:dyDescent="0.25">
      <c r="C41" s="37"/>
      <c r="D41" s="42"/>
    </row>
  </sheetData>
  <mergeCells count="20">
    <mergeCell ref="B13:C13"/>
    <mergeCell ref="G23:H23"/>
    <mergeCell ref="A24:E24"/>
    <mergeCell ref="I9:M9"/>
    <mergeCell ref="I10:J10"/>
    <mergeCell ref="K10:K12"/>
    <mergeCell ref="L10:L12"/>
    <mergeCell ref="M10:M12"/>
    <mergeCell ref="G11:G12"/>
    <mergeCell ref="H11:H12"/>
    <mergeCell ref="A9:A12"/>
    <mergeCell ref="D9:D12"/>
    <mergeCell ref="E9:E12"/>
    <mergeCell ref="F9:F12"/>
    <mergeCell ref="G9:H10"/>
    <mergeCell ref="J1:N1"/>
    <mergeCell ref="J2:N2"/>
    <mergeCell ref="H6:I6"/>
    <mergeCell ref="D7:E7"/>
    <mergeCell ref="G7:I7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1"/>
  <sheetViews>
    <sheetView topLeftCell="A7" zoomScale="91" zoomScaleNormal="91" workbookViewId="0">
      <selection activeCell="E29" sqref="E29"/>
    </sheetView>
  </sheetViews>
  <sheetFormatPr defaultRowHeight="12.75" x14ac:dyDescent="0.2"/>
  <cols>
    <col min="1" max="1" width="5.42578125" style="3" customWidth="1"/>
    <col min="2" max="3" width="11.7109375" style="3" customWidth="1"/>
    <col min="4" max="4" width="5.7109375" style="3" customWidth="1"/>
    <col min="5" max="5" width="24.42578125" style="3" customWidth="1"/>
    <col min="6" max="6" width="13.42578125" style="3" customWidth="1"/>
    <col min="7" max="8" width="6" style="3" customWidth="1"/>
    <col min="9" max="9" width="10.42578125" style="3" customWidth="1"/>
    <col min="10" max="10" width="8.85546875" style="3" customWidth="1"/>
    <col min="11" max="11" width="7.7109375" style="3" customWidth="1"/>
    <col min="12" max="12" width="11.5703125" style="3" customWidth="1"/>
    <col min="13" max="13" width="10.42578125" style="3" customWidth="1"/>
    <col min="14" max="14" width="13.140625" style="3" customWidth="1"/>
    <col min="15" max="16384" width="9.140625" style="3"/>
  </cols>
  <sheetData>
    <row r="1" spans="1:14" s="46" customFormat="1" ht="24.75" customHeight="1" x14ac:dyDescent="0.25">
      <c r="B1" s="47"/>
      <c r="C1" s="48" t="s">
        <v>50</v>
      </c>
      <c r="D1" s="47"/>
      <c r="J1" s="172" t="s">
        <v>43</v>
      </c>
      <c r="K1" s="172"/>
      <c r="L1" s="172"/>
      <c r="M1" s="172"/>
      <c r="N1" s="172"/>
    </row>
    <row r="2" spans="1:14" s="46" customFormat="1" ht="16.5" customHeight="1" x14ac:dyDescent="0.25">
      <c r="B2" s="47"/>
      <c r="C2" s="49" t="s">
        <v>69</v>
      </c>
      <c r="D2" s="47"/>
      <c r="J2" s="172" t="s">
        <v>42</v>
      </c>
      <c r="K2" s="172"/>
      <c r="L2" s="172"/>
      <c r="M2" s="172"/>
      <c r="N2" s="172"/>
    </row>
    <row r="3" spans="1:14" s="46" customFormat="1" ht="4.5" customHeight="1" x14ac:dyDescent="0.25">
      <c r="B3" s="47"/>
      <c r="D3" s="47"/>
    </row>
    <row r="4" spans="1:14" ht="11.25" customHeight="1" x14ac:dyDescent="0.2">
      <c r="B4" s="17"/>
      <c r="L4" s="16"/>
    </row>
    <row r="5" spans="1:14" ht="22.5" x14ac:dyDescent="0.3">
      <c r="G5" s="35" t="s">
        <v>55</v>
      </c>
    </row>
    <row r="6" spans="1:14" s="15" customFormat="1" ht="15.75" x14ac:dyDescent="0.25">
      <c r="E6" s="19" t="s">
        <v>51</v>
      </c>
      <c r="F6" s="14" t="s">
        <v>61</v>
      </c>
      <c r="G6" s="14" t="s">
        <v>38</v>
      </c>
      <c r="H6" s="173" t="s">
        <v>39</v>
      </c>
      <c r="I6" s="173"/>
      <c r="J6" s="8" t="s">
        <v>62</v>
      </c>
    </row>
    <row r="7" spans="1:14" s="8" customFormat="1" ht="15.75" x14ac:dyDescent="0.25">
      <c r="C7" s="19" t="s">
        <v>32</v>
      </c>
      <c r="D7" s="8" t="s">
        <v>2</v>
      </c>
      <c r="F7" s="19" t="s">
        <v>44</v>
      </c>
      <c r="G7" s="8" t="s">
        <v>70</v>
      </c>
      <c r="K7" s="19" t="s">
        <v>3</v>
      </c>
      <c r="L7" s="8" t="s">
        <v>63</v>
      </c>
    </row>
    <row r="8" spans="1:14" s="2" customFormat="1" ht="12.75" customHeight="1" x14ac:dyDescent="0.25">
      <c r="L8" s="36" t="s">
        <v>4</v>
      </c>
    </row>
    <row r="9" spans="1:14" s="2" customFormat="1" ht="15.75" customHeight="1" x14ac:dyDescent="0.25">
      <c r="A9" s="189" t="s">
        <v>5</v>
      </c>
      <c r="B9" s="38" t="s">
        <v>10</v>
      </c>
      <c r="C9" s="26" t="s">
        <v>9</v>
      </c>
      <c r="D9" s="192" t="s">
        <v>11</v>
      </c>
      <c r="E9" s="195" t="s">
        <v>33</v>
      </c>
      <c r="F9" s="195" t="s">
        <v>6</v>
      </c>
      <c r="G9" s="188" t="s">
        <v>60</v>
      </c>
      <c r="H9" s="188"/>
      <c r="I9" s="181" t="s">
        <v>53</v>
      </c>
      <c r="J9" s="182"/>
      <c r="K9" s="183"/>
      <c r="L9" s="183"/>
      <c r="M9" s="183"/>
      <c r="N9" s="11"/>
    </row>
    <row r="10" spans="1:14" s="2" customFormat="1" ht="15.75" x14ac:dyDescent="0.25">
      <c r="A10" s="190"/>
      <c r="B10" s="39" t="s">
        <v>46</v>
      </c>
      <c r="C10" s="27" t="s">
        <v>46</v>
      </c>
      <c r="D10" s="193"/>
      <c r="E10" s="196"/>
      <c r="F10" s="198"/>
      <c r="G10" s="188"/>
      <c r="H10" s="188"/>
      <c r="I10" s="184" t="s">
        <v>7</v>
      </c>
      <c r="J10" s="183"/>
      <c r="K10" s="185" t="s">
        <v>36</v>
      </c>
      <c r="L10" s="185" t="s">
        <v>56</v>
      </c>
      <c r="M10" s="185" t="s">
        <v>52</v>
      </c>
      <c r="N10" s="7" t="s">
        <v>8</v>
      </c>
    </row>
    <row r="11" spans="1:14" s="2" customFormat="1" ht="15.75" x14ac:dyDescent="0.25">
      <c r="A11" s="190"/>
      <c r="B11" s="39" t="s">
        <v>47</v>
      </c>
      <c r="C11" s="27" t="s">
        <v>47</v>
      </c>
      <c r="D11" s="193"/>
      <c r="E11" s="196"/>
      <c r="F11" s="198"/>
      <c r="G11" s="188" t="s">
        <v>0</v>
      </c>
      <c r="H11" s="188" t="s">
        <v>1</v>
      </c>
      <c r="I11" s="5" t="s">
        <v>34</v>
      </c>
      <c r="J11" s="5" t="s">
        <v>35</v>
      </c>
      <c r="K11" s="186"/>
      <c r="L11" s="186"/>
      <c r="M11" s="186"/>
      <c r="N11" s="7" t="s">
        <v>37</v>
      </c>
    </row>
    <row r="12" spans="1:14" s="2" customFormat="1" ht="18.75" customHeight="1" x14ac:dyDescent="0.25">
      <c r="A12" s="191"/>
      <c r="B12" s="40" t="s">
        <v>48</v>
      </c>
      <c r="C12" s="28" t="s">
        <v>48</v>
      </c>
      <c r="D12" s="194"/>
      <c r="E12" s="197"/>
      <c r="F12" s="199"/>
      <c r="G12" s="188"/>
      <c r="H12" s="188"/>
      <c r="I12" s="6" t="s">
        <v>12</v>
      </c>
      <c r="J12" s="6" t="s">
        <v>12</v>
      </c>
      <c r="K12" s="187"/>
      <c r="L12" s="187"/>
      <c r="M12" s="187"/>
      <c r="N12" s="6"/>
    </row>
    <row r="13" spans="1:14" s="2" customFormat="1" ht="15.75" x14ac:dyDescent="0.25">
      <c r="A13" s="21" t="s">
        <v>19</v>
      </c>
      <c r="B13" s="174" t="s">
        <v>20</v>
      </c>
      <c r="C13" s="175"/>
      <c r="D13" s="30" t="s">
        <v>21</v>
      </c>
      <c r="E13" s="20" t="s">
        <v>22</v>
      </c>
      <c r="F13" s="21" t="s">
        <v>23</v>
      </c>
      <c r="G13" s="21" t="s">
        <v>24</v>
      </c>
      <c r="H13" s="22" t="s">
        <v>25</v>
      </c>
      <c r="I13" s="23" t="s">
        <v>26</v>
      </c>
      <c r="J13" s="23" t="s">
        <v>27</v>
      </c>
      <c r="K13" s="20" t="s">
        <v>28</v>
      </c>
      <c r="L13" s="23" t="s">
        <v>29</v>
      </c>
      <c r="M13" s="23" t="s">
        <v>30</v>
      </c>
      <c r="N13" s="23" t="s">
        <v>31</v>
      </c>
    </row>
    <row r="14" spans="1:14" s="2" customFormat="1" ht="15.75" x14ac:dyDescent="0.25">
      <c r="A14" s="12" t="s">
        <v>13</v>
      </c>
      <c r="B14" s="31">
        <v>42254</v>
      </c>
      <c r="C14" s="31">
        <v>42287</v>
      </c>
      <c r="D14" s="1">
        <v>5</v>
      </c>
      <c r="E14" s="9" t="s">
        <v>74</v>
      </c>
      <c r="F14" s="1" t="s">
        <v>75</v>
      </c>
      <c r="G14" s="9"/>
      <c r="H14" s="1">
        <v>1.1000000000000001</v>
      </c>
      <c r="I14" s="13">
        <v>60</v>
      </c>
      <c r="J14" s="13">
        <f>ROUND(IF(G14&gt;0,G14*I14,"0")+IF(H14&gt;0,(I14/1.5)*H14,"0"),1)</f>
        <v>44</v>
      </c>
      <c r="K14" s="9"/>
      <c r="L14" s="9"/>
      <c r="M14" s="13">
        <f>ROUND(J14+K14+L14,1)</f>
        <v>44</v>
      </c>
      <c r="N14" s="9" t="s">
        <v>77</v>
      </c>
    </row>
    <row r="15" spans="1:14" s="2" customFormat="1" ht="15.75" x14ac:dyDescent="0.25">
      <c r="A15" s="12" t="s">
        <v>14</v>
      </c>
      <c r="B15" s="31">
        <v>42254</v>
      </c>
      <c r="C15" s="31">
        <v>42287</v>
      </c>
      <c r="D15" s="1">
        <v>5</v>
      </c>
      <c r="E15" s="54" t="s">
        <v>74</v>
      </c>
      <c r="F15" s="1" t="s">
        <v>76</v>
      </c>
      <c r="G15" s="9"/>
      <c r="H15" s="1">
        <v>1.1000000000000001</v>
      </c>
      <c r="I15" s="13">
        <v>30</v>
      </c>
      <c r="J15" s="13">
        <f t="shared" ref="J15:J21" si="0">ROUND(IF(G15&gt;0,G15*I15,"0")+IF(H15&gt;0,(I15/1.5)*H15,"0"),1)</f>
        <v>22</v>
      </c>
      <c r="K15" s="9"/>
      <c r="L15" s="9"/>
      <c r="M15" s="13">
        <f t="shared" ref="M15:M21" si="1">ROUND(J15+K15+L15,1)</f>
        <v>22</v>
      </c>
      <c r="N15" s="9" t="s">
        <v>82</v>
      </c>
    </row>
    <row r="16" spans="1:14" s="2" customFormat="1" ht="15.75" x14ac:dyDescent="0.25">
      <c r="A16" s="12" t="s">
        <v>15</v>
      </c>
      <c r="B16" s="31">
        <v>42289</v>
      </c>
      <c r="C16" s="31">
        <v>42322</v>
      </c>
      <c r="D16" s="1">
        <v>5</v>
      </c>
      <c r="E16" s="54" t="s">
        <v>74</v>
      </c>
      <c r="F16" s="1" t="s">
        <v>78</v>
      </c>
      <c r="G16" s="9"/>
      <c r="H16" s="1">
        <v>1.1000000000000001</v>
      </c>
      <c r="I16" s="13">
        <v>30</v>
      </c>
      <c r="J16" s="13">
        <f t="shared" si="0"/>
        <v>22</v>
      </c>
      <c r="K16" s="9"/>
      <c r="L16" s="9"/>
      <c r="M16" s="13">
        <f t="shared" si="1"/>
        <v>22</v>
      </c>
      <c r="N16" s="9" t="s">
        <v>82</v>
      </c>
    </row>
    <row r="17" spans="1:14" s="2" customFormat="1" ht="15.75" x14ac:dyDescent="0.25">
      <c r="A17" s="12" t="s">
        <v>16</v>
      </c>
      <c r="B17" s="31">
        <v>42310</v>
      </c>
      <c r="C17" s="31">
        <v>42357</v>
      </c>
      <c r="D17" s="1">
        <v>7</v>
      </c>
      <c r="E17" s="54" t="s">
        <v>74</v>
      </c>
      <c r="F17" s="1" t="s">
        <v>79</v>
      </c>
      <c r="G17" s="9"/>
      <c r="H17" s="1">
        <v>1.1000000000000001</v>
      </c>
      <c r="I17" s="13">
        <v>84</v>
      </c>
      <c r="J17" s="13">
        <f t="shared" si="0"/>
        <v>61.6</v>
      </c>
      <c r="K17" s="9"/>
      <c r="L17" s="9"/>
      <c r="M17" s="13">
        <f t="shared" si="1"/>
        <v>61.6</v>
      </c>
      <c r="N17" s="9" t="s">
        <v>77</v>
      </c>
    </row>
    <row r="18" spans="1:14" s="2" customFormat="1" ht="15.75" x14ac:dyDescent="0.25">
      <c r="A18" s="12" t="s">
        <v>17</v>
      </c>
      <c r="B18" s="59">
        <v>42324</v>
      </c>
      <c r="C18" s="31">
        <v>42399</v>
      </c>
      <c r="D18" s="5">
        <v>10</v>
      </c>
      <c r="E18" s="55" t="s">
        <v>80</v>
      </c>
      <c r="F18" s="1" t="s">
        <v>81</v>
      </c>
      <c r="G18" s="9"/>
      <c r="H18" s="1">
        <v>1.2</v>
      </c>
      <c r="I18" s="13">
        <v>60</v>
      </c>
      <c r="J18" s="13">
        <f t="shared" si="0"/>
        <v>48</v>
      </c>
      <c r="K18" s="9"/>
      <c r="L18" s="9"/>
      <c r="M18" s="13">
        <f t="shared" si="1"/>
        <v>48</v>
      </c>
      <c r="N18" s="9" t="s">
        <v>272</v>
      </c>
    </row>
    <row r="19" spans="1:14" s="2" customFormat="1" ht="15.75" x14ac:dyDescent="0.25">
      <c r="A19" s="12" t="s">
        <v>49</v>
      </c>
      <c r="B19" s="59">
        <v>42254</v>
      </c>
      <c r="C19" s="61">
        <v>42357</v>
      </c>
      <c r="D19" s="1">
        <v>15</v>
      </c>
      <c r="E19" s="56" t="s">
        <v>83</v>
      </c>
      <c r="F19" s="1" t="s">
        <v>87</v>
      </c>
      <c r="G19" s="1">
        <v>1</v>
      </c>
      <c r="H19" s="1"/>
      <c r="I19" s="13">
        <v>60</v>
      </c>
      <c r="J19" s="13">
        <f t="shared" si="0"/>
        <v>60</v>
      </c>
      <c r="K19" s="9"/>
      <c r="L19" s="9"/>
      <c r="M19" s="13">
        <f t="shared" si="1"/>
        <v>60</v>
      </c>
      <c r="N19" s="9"/>
    </row>
    <row r="20" spans="1:14" s="2" customFormat="1" ht="15.75" x14ac:dyDescent="0.25">
      <c r="A20" s="12" t="s">
        <v>57</v>
      </c>
      <c r="B20" s="62">
        <v>42254</v>
      </c>
      <c r="C20" s="60">
        <v>42357</v>
      </c>
      <c r="D20" s="1">
        <v>15</v>
      </c>
      <c r="E20" s="57" t="s">
        <v>84</v>
      </c>
      <c r="F20" s="1" t="s">
        <v>85</v>
      </c>
      <c r="G20" s="1">
        <v>1.2</v>
      </c>
      <c r="H20" s="1"/>
      <c r="I20" s="13">
        <v>30</v>
      </c>
      <c r="J20" s="13">
        <f t="shared" si="0"/>
        <v>36</v>
      </c>
      <c r="K20" s="9"/>
      <c r="L20" s="9"/>
      <c r="M20" s="13">
        <f t="shared" si="1"/>
        <v>36</v>
      </c>
      <c r="N20" s="11" t="s">
        <v>266</v>
      </c>
    </row>
    <row r="21" spans="1:14" s="2" customFormat="1" ht="15.75" x14ac:dyDescent="0.25">
      <c r="A21" s="12" t="s">
        <v>58</v>
      </c>
      <c r="B21" s="59">
        <v>42254</v>
      </c>
      <c r="C21" s="61">
        <v>42357</v>
      </c>
      <c r="D21" s="1">
        <v>15</v>
      </c>
      <c r="E21" s="57" t="s">
        <v>84</v>
      </c>
      <c r="F21" s="1" t="s">
        <v>86</v>
      </c>
      <c r="G21" s="1">
        <v>1.2</v>
      </c>
      <c r="H21" s="1"/>
      <c r="I21" s="13">
        <v>30</v>
      </c>
      <c r="J21" s="13">
        <f t="shared" si="0"/>
        <v>36</v>
      </c>
      <c r="K21" s="9"/>
      <c r="L21" s="9"/>
      <c r="M21" s="13">
        <f t="shared" si="1"/>
        <v>36</v>
      </c>
      <c r="N21" s="11" t="s">
        <v>266</v>
      </c>
    </row>
    <row r="22" spans="1:14" s="2" customFormat="1" ht="15.75" x14ac:dyDescent="0.25">
      <c r="A22" s="12" t="s">
        <v>59</v>
      </c>
      <c r="B22" s="58">
        <v>42315</v>
      </c>
      <c r="C22" s="60">
        <v>42357</v>
      </c>
      <c r="D22" s="5">
        <v>7</v>
      </c>
      <c r="E22" s="57" t="s">
        <v>84</v>
      </c>
      <c r="F22" s="1" t="s">
        <v>88</v>
      </c>
      <c r="G22" s="1">
        <v>1.2</v>
      </c>
      <c r="H22" s="1"/>
      <c r="I22" s="13">
        <v>14</v>
      </c>
      <c r="J22" s="13">
        <f t="shared" ref="J22" si="2">ROUND(IF(G22&gt;0,G22*I22,"0")+IF(H22&gt;0,(I22/1.5)*H22,"0"),1)</f>
        <v>16.8</v>
      </c>
      <c r="K22" s="9"/>
      <c r="L22" s="9"/>
      <c r="M22" s="13">
        <f t="shared" ref="M22:M23" si="3">ROUND(J22+K22+L22,1)</f>
        <v>16.8</v>
      </c>
      <c r="N22" s="11" t="s">
        <v>266</v>
      </c>
    </row>
    <row r="23" spans="1:14" s="2" customFormat="1" ht="15.75" x14ac:dyDescent="0.25">
      <c r="A23" s="12" t="s">
        <v>89</v>
      </c>
      <c r="B23" s="31"/>
      <c r="C23" s="58"/>
      <c r="D23" s="5"/>
      <c r="E23" s="9" t="s">
        <v>197</v>
      </c>
      <c r="F23" s="9" t="s">
        <v>198</v>
      </c>
      <c r="G23" s="176">
        <v>20</v>
      </c>
      <c r="H23" s="177"/>
      <c r="I23" s="13"/>
      <c r="J23" s="13"/>
      <c r="K23" s="43">
        <f>ROUND((270*G23/100)/2,1)</f>
        <v>27</v>
      </c>
      <c r="L23" s="11"/>
      <c r="M23" s="13">
        <f t="shared" si="3"/>
        <v>27</v>
      </c>
      <c r="N23" s="11"/>
    </row>
    <row r="24" spans="1:14" s="10" customFormat="1" ht="20.25" customHeight="1" x14ac:dyDescent="0.3">
      <c r="A24" s="178" t="s">
        <v>18</v>
      </c>
      <c r="B24" s="179"/>
      <c r="C24" s="179"/>
      <c r="D24" s="179"/>
      <c r="E24" s="180"/>
      <c r="F24" s="41"/>
      <c r="G24" s="41"/>
      <c r="H24" s="41"/>
      <c r="I24" s="32">
        <f>SUM(I14:I23)</f>
        <v>398</v>
      </c>
      <c r="J24" s="32">
        <f>SUM(J14:J23)</f>
        <v>346.40000000000003</v>
      </c>
      <c r="K24" s="32">
        <f t="shared" ref="K24:M24" si="4">SUM(K14:K23)</f>
        <v>27</v>
      </c>
      <c r="L24" s="32">
        <f t="shared" si="4"/>
        <v>0</v>
      </c>
      <c r="M24" s="32">
        <f t="shared" si="4"/>
        <v>373.40000000000003</v>
      </c>
      <c r="N24" s="33"/>
    </row>
    <row r="25" spans="1:14" s="2" customFormat="1" ht="8.25" customHeight="1" x14ac:dyDescent="0.25"/>
    <row r="26" spans="1:14" s="2" customFormat="1" ht="15.75" customHeight="1" x14ac:dyDescent="0.25">
      <c r="B26" s="19" t="s">
        <v>45</v>
      </c>
      <c r="C26" s="37" t="s">
        <v>68</v>
      </c>
      <c r="D26" s="45" t="s">
        <v>72</v>
      </c>
    </row>
    <row r="27" spans="1:14" s="2" customFormat="1" ht="15.75" customHeight="1" x14ac:dyDescent="0.25">
      <c r="B27" s="19"/>
      <c r="C27" s="37" t="s">
        <v>64</v>
      </c>
      <c r="D27" s="45" t="s">
        <v>65</v>
      </c>
      <c r="J27" s="45"/>
    </row>
    <row r="28" spans="1:14" s="2" customFormat="1" ht="15.75" x14ac:dyDescent="0.25">
      <c r="A28" s="34"/>
      <c r="B28" s="19"/>
      <c r="C28" s="37" t="s">
        <v>66</v>
      </c>
      <c r="D28" s="45" t="s">
        <v>67</v>
      </c>
      <c r="J28" s="45"/>
      <c r="K28" s="50"/>
    </row>
    <row r="29" spans="1:14" ht="15" x14ac:dyDescent="0.25">
      <c r="B29" s="24"/>
      <c r="C29" s="24"/>
    </row>
    <row r="30" spans="1:14" s="29" customFormat="1" ht="16.5" x14ac:dyDescent="0.25">
      <c r="M30" s="4" t="s">
        <v>71</v>
      </c>
    </row>
    <row r="31" spans="1:14" s="25" customFormat="1" ht="16.5" x14ac:dyDescent="0.25">
      <c r="B31" s="18" t="s">
        <v>54</v>
      </c>
      <c r="C31" s="18"/>
      <c r="F31" s="18" t="s">
        <v>40</v>
      </c>
      <c r="G31" s="18"/>
      <c r="M31" s="18" t="s">
        <v>41</v>
      </c>
    </row>
    <row r="37" spans="3:13" ht="16.5" x14ac:dyDescent="0.25">
      <c r="F37" s="18" t="s">
        <v>2</v>
      </c>
      <c r="G37" s="18"/>
      <c r="M37" s="18" t="s">
        <v>2</v>
      </c>
    </row>
    <row r="40" spans="3:13" ht="15.75" x14ac:dyDescent="0.25">
      <c r="C40" s="37"/>
      <c r="D40" s="2"/>
    </row>
    <row r="41" spans="3:13" ht="15.75" x14ac:dyDescent="0.25">
      <c r="C41" s="37"/>
      <c r="D41" s="42"/>
    </row>
  </sheetData>
  <mergeCells count="18">
    <mergeCell ref="J1:N1"/>
    <mergeCell ref="J2:N2"/>
    <mergeCell ref="H6:I6"/>
    <mergeCell ref="G23:H23"/>
    <mergeCell ref="I9:M9"/>
    <mergeCell ref="I10:J10"/>
    <mergeCell ref="K10:K12"/>
    <mergeCell ref="L10:L12"/>
    <mergeCell ref="M10:M12"/>
    <mergeCell ref="G9:H10"/>
    <mergeCell ref="G11:G12"/>
    <mergeCell ref="H11:H12"/>
    <mergeCell ref="F9:F12"/>
    <mergeCell ref="A24:E24"/>
    <mergeCell ref="B13:C13"/>
    <mergeCell ref="A9:A12"/>
    <mergeCell ref="D9:D12"/>
    <mergeCell ref="E9:E12"/>
  </mergeCells>
  <phoneticPr fontId="1" type="noConversion"/>
  <pageMargins left="0.25" right="0" top="0.18" bottom="0" header="0.5" footer="0.37"/>
  <pageSetup paperSize="9" orientation="landscape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1"/>
  <sheetViews>
    <sheetView topLeftCell="A4" workbookViewId="0">
      <selection activeCell="G7" sqref="G7:I7"/>
    </sheetView>
  </sheetViews>
  <sheetFormatPr defaultRowHeight="12.75" x14ac:dyDescent="0.2"/>
  <cols>
    <col min="1" max="1" width="5.42578125" style="3" customWidth="1"/>
    <col min="2" max="3" width="11.7109375" style="3" customWidth="1"/>
    <col min="4" max="4" width="5.7109375" style="3" customWidth="1"/>
    <col min="5" max="5" width="24.42578125" style="3" customWidth="1"/>
    <col min="6" max="6" width="13.42578125" style="3" customWidth="1"/>
    <col min="7" max="8" width="6" style="3" customWidth="1"/>
    <col min="9" max="9" width="10.42578125" style="3" customWidth="1"/>
    <col min="10" max="10" width="8.85546875" style="3" customWidth="1"/>
    <col min="11" max="11" width="7.7109375" style="3" customWidth="1"/>
    <col min="12" max="12" width="11.5703125" style="3" customWidth="1"/>
    <col min="13" max="13" width="10.42578125" style="3" customWidth="1"/>
    <col min="14" max="14" width="13.140625" style="3" customWidth="1"/>
    <col min="15" max="256" width="9.140625" style="3"/>
    <col min="257" max="257" width="5.42578125" style="3" customWidth="1"/>
    <col min="258" max="259" width="11.7109375" style="3" customWidth="1"/>
    <col min="260" max="260" width="5.7109375" style="3" customWidth="1"/>
    <col min="261" max="261" width="24.42578125" style="3" customWidth="1"/>
    <col min="262" max="262" width="13.42578125" style="3" customWidth="1"/>
    <col min="263" max="264" width="6" style="3" customWidth="1"/>
    <col min="265" max="265" width="10.42578125" style="3" customWidth="1"/>
    <col min="266" max="266" width="8.85546875" style="3" customWidth="1"/>
    <col min="267" max="267" width="7.7109375" style="3" customWidth="1"/>
    <col min="268" max="268" width="11.5703125" style="3" customWidth="1"/>
    <col min="269" max="269" width="10.42578125" style="3" customWidth="1"/>
    <col min="270" max="270" width="13.140625" style="3" customWidth="1"/>
    <col min="271" max="512" width="9.140625" style="3"/>
    <col min="513" max="513" width="5.42578125" style="3" customWidth="1"/>
    <col min="514" max="515" width="11.7109375" style="3" customWidth="1"/>
    <col min="516" max="516" width="5.7109375" style="3" customWidth="1"/>
    <col min="517" max="517" width="24.42578125" style="3" customWidth="1"/>
    <col min="518" max="518" width="13.42578125" style="3" customWidth="1"/>
    <col min="519" max="520" width="6" style="3" customWidth="1"/>
    <col min="521" max="521" width="10.42578125" style="3" customWidth="1"/>
    <col min="522" max="522" width="8.85546875" style="3" customWidth="1"/>
    <col min="523" max="523" width="7.7109375" style="3" customWidth="1"/>
    <col min="524" max="524" width="11.5703125" style="3" customWidth="1"/>
    <col min="525" max="525" width="10.42578125" style="3" customWidth="1"/>
    <col min="526" max="526" width="13.140625" style="3" customWidth="1"/>
    <col min="527" max="768" width="9.140625" style="3"/>
    <col min="769" max="769" width="5.42578125" style="3" customWidth="1"/>
    <col min="770" max="771" width="11.7109375" style="3" customWidth="1"/>
    <col min="772" max="772" width="5.7109375" style="3" customWidth="1"/>
    <col min="773" max="773" width="24.42578125" style="3" customWidth="1"/>
    <col min="774" max="774" width="13.42578125" style="3" customWidth="1"/>
    <col min="775" max="776" width="6" style="3" customWidth="1"/>
    <col min="777" max="777" width="10.42578125" style="3" customWidth="1"/>
    <col min="778" max="778" width="8.85546875" style="3" customWidth="1"/>
    <col min="779" max="779" width="7.7109375" style="3" customWidth="1"/>
    <col min="780" max="780" width="11.5703125" style="3" customWidth="1"/>
    <col min="781" max="781" width="10.42578125" style="3" customWidth="1"/>
    <col min="782" max="782" width="13.140625" style="3" customWidth="1"/>
    <col min="783" max="1024" width="9.140625" style="3"/>
    <col min="1025" max="1025" width="5.42578125" style="3" customWidth="1"/>
    <col min="1026" max="1027" width="11.7109375" style="3" customWidth="1"/>
    <col min="1028" max="1028" width="5.7109375" style="3" customWidth="1"/>
    <col min="1029" max="1029" width="24.42578125" style="3" customWidth="1"/>
    <col min="1030" max="1030" width="13.42578125" style="3" customWidth="1"/>
    <col min="1031" max="1032" width="6" style="3" customWidth="1"/>
    <col min="1033" max="1033" width="10.42578125" style="3" customWidth="1"/>
    <col min="1034" max="1034" width="8.85546875" style="3" customWidth="1"/>
    <col min="1035" max="1035" width="7.7109375" style="3" customWidth="1"/>
    <col min="1036" max="1036" width="11.5703125" style="3" customWidth="1"/>
    <col min="1037" max="1037" width="10.42578125" style="3" customWidth="1"/>
    <col min="1038" max="1038" width="13.140625" style="3" customWidth="1"/>
    <col min="1039" max="1280" width="9.140625" style="3"/>
    <col min="1281" max="1281" width="5.42578125" style="3" customWidth="1"/>
    <col min="1282" max="1283" width="11.7109375" style="3" customWidth="1"/>
    <col min="1284" max="1284" width="5.7109375" style="3" customWidth="1"/>
    <col min="1285" max="1285" width="24.42578125" style="3" customWidth="1"/>
    <col min="1286" max="1286" width="13.42578125" style="3" customWidth="1"/>
    <col min="1287" max="1288" width="6" style="3" customWidth="1"/>
    <col min="1289" max="1289" width="10.42578125" style="3" customWidth="1"/>
    <col min="1290" max="1290" width="8.85546875" style="3" customWidth="1"/>
    <col min="1291" max="1291" width="7.7109375" style="3" customWidth="1"/>
    <col min="1292" max="1292" width="11.5703125" style="3" customWidth="1"/>
    <col min="1293" max="1293" width="10.42578125" style="3" customWidth="1"/>
    <col min="1294" max="1294" width="13.140625" style="3" customWidth="1"/>
    <col min="1295" max="1536" width="9.140625" style="3"/>
    <col min="1537" max="1537" width="5.42578125" style="3" customWidth="1"/>
    <col min="1538" max="1539" width="11.7109375" style="3" customWidth="1"/>
    <col min="1540" max="1540" width="5.7109375" style="3" customWidth="1"/>
    <col min="1541" max="1541" width="24.42578125" style="3" customWidth="1"/>
    <col min="1542" max="1542" width="13.42578125" style="3" customWidth="1"/>
    <col min="1543" max="1544" width="6" style="3" customWidth="1"/>
    <col min="1545" max="1545" width="10.42578125" style="3" customWidth="1"/>
    <col min="1546" max="1546" width="8.85546875" style="3" customWidth="1"/>
    <col min="1547" max="1547" width="7.7109375" style="3" customWidth="1"/>
    <col min="1548" max="1548" width="11.5703125" style="3" customWidth="1"/>
    <col min="1549" max="1549" width="10.42578125" style="3" customWidth="1"/>
    <col min="1550" max="1550" width="13.140625" style="3" customWidth="1"/>
    <col min="1551" max="1792" width="9.140625" style="3"/>
    <col min="1793" max="1793" width="5.42578125" style="3" customWidth="1"/>
    <col min="1794" max="1795" width="11.7109375" style="3" customWidth="1"/>
    <col min="1796" max="1796" width="5.7109375" style="3" customWidth="1"/>
    <col min="1797" max="1797" width="24.42578125" style="3" customWidth="1"/>
    <col min="1798" max="1798" width="13.42578125" style="3" customWidth="1"/>
    <col min="1799" max="1800" width="6" style="3" customWidth="1"/>
    <col min="1801" max="1801" width="10.42578125" style="3" customWidth="1"/>
    <col min="1802" max="1802" width="8.85546875" style="3" customWidth="1"/>
    <col min="1803" max="1803" width="7.7109375" style="3" customWidth="1"/>
    <col min="1804" max="1804" width="11.5703125" style="3" customWidth="1"/>
    <col min="1805" max="1805" width="10.42578125" style="3" customWidth="1"/>
    <col min="1806" max="1806" width="13.140625" style="3" customWidth="1"/>
    <col min="1807" max="2048" width="9.140625" style="3"/>
    <col min="2049" max="2049" width="5.42578125" style="3" customWidth="1"/>
    <col min="2050" max="2051" width="11.7109375" style="3" customWidth="1"/>
    <col min="2052" max="2052" width="5.7109375" style="3" customWidth="1"/>
    <col min="2053" max="2053" width="24.42578125" style="3" customWidth="1"/>
    <col min="2054" max="2054" width="13.42578125" style="3" customWidth="1"/>
    <col min="2055" max="2056" width="6" style="3" customWidth="1"/>
    <col min="2057" max="2057" width="10.42578125" style="3" customWidth="1"/>
    <col min="2058" max="2058" width="8.85546875" style="3" customWidth="1"/>
    <col min="2059" max="2059" width="7.7109375" style="3" customWidth="1"/>
    <col min="2060" max="2060" width="11.5703125" style="3" customWidth="1"/>
    <col min="2061" max="2061" width="10.42578125" style="3" customWidth="1"/>
    <col min="2062" max="2062" width="13.140625" style="3" customWidth="1"/>
    <col min="2063" max="2304" width="9.140625" style="3"/>
    <col min="2305" max="2305" width="5.42578125" style="3" customWidth="1"/>
    <col min="2306" max="2307" width="11.7109375" style="3" customWidth="1"/>
    <col min="2308" max="2308" width="5.7109375" style="3" customWidth="1"/>
    <col min="2309" max="2309" width="24.42578125" style="3" customWidth="1"/>
    <col min="2310" max="2310" width="13.42578125" style="3" customWidth="1"/>
    <col min="2311" max="2312" width="6" style="3" customWidth="1"/>
    <col min="2313" max="2313" width="10.42578125" style="3" customWidth="1"/>
    <col min="2314" max="2314" width="8.85546875" style="3" customWidth="1"/>
    <col min="2315" max="2315" width="7.7109375" style="3" customWidth="1"/>
    <col min="2316" max="2316" width="11.5703125" style="3" customWidth="1"/>
    <col min="2317" max="2317" width="10.42578125" style="3" customWidth="1"/>
    <col min="2318" max="2318" width="13.140625" style="3" customWidth="1"/>
    <col min="2319" max="2560" width="9.140625" style="3"/>
    <col min="2561" max="2561" width="5.42578125" style="3" customWidth="1"/>
    <col min="2562" max="2563" width="11.7109375" style="3" customWidth="1"/>
    <col min="2564" max="2564" width="5.7109375" style="3" customWidth="1"/>
    <col min="2565" max="2565" width="24.42578125" style="3" customWidth="1"/>
    <col min="2566" max="2566" width="13.42578125" style="3" customWidth="1"/>
    <col min="2567" max="2568" width="6" style="3" customWidth="1"/>
    <col min="2569" max="2569" width="10.42578125" style="3" customWidth="1"/>
    <col min="2570" max="2570" width="8.85546875" style="3" customWidth="1"/>
    <col min="2571" max="2571" width="7.7109375" style="3" customWidth="1"/>
    <col min="2572" max="2572" width="11.5703125" style="3" customWidth="1"/>
    <col min="2573" max="2573" width="10.42578125" style="3" customWidth="1"/>
    <col min="2574" max="2574" width="13.140625" style="3" customWidth="1"/>
    <col min="2575" max="2816" width="9.140625" style="3"/>
    <col min="2817" max="2817" width="5.42578125" style="3" customWidth="1"/>
    <col min="2818" max="2819" width="11.7109375" style="3" customWidth="1"/>
    <col min="2820" max="2820" width="5.7109375" style="3" customWidth="1"/>
    <col min="2821" max="2821" width="24.42578125" style="3" customWidth="1"/>
    <col min="2822" max="2822" width="13.42578125" style="3" customWidth="1"/>
    <col min="2823" max="2824" width="6" style="3" customWidth="1"/>
    <col min="2825" max="2825" width="10.42578125" style="3" customWidth="1"/>
    <col min="2826" max="2826" width="8.85546875" style="3" customWidth="1"/>
    <col min="2827" max="2827" width="7.7109375" style="3" customWidth="1"/>
    <col min="2828" max="2828" width="11.5703125" style="3" customWidth="1"/>
    <col min="2829" max="2829" width="10.42578125" style="3" customWidth="1"/>
    <col min="2830" max="2830" width="13.140625" style="3" customWidth="1"/>
    <col min="2831" max="3072" width="9.140625" style="3"/>
    <col min="3073" max="3073" width="5.42578125" style="3" customWidth="1"/>
    <col min="3074" max="3075" width="11.7109375" style="3" customWidth="1"/>
    <col min="3076" max="3076" width="5.7109375" style="3" customWidth="1"/>
    <col min="3077" max="3077" width="24.42578125" style="3" customWidth="1"/>
    <col min="3078" max="3078" width="13.42578125" style="3" customWidth="1"/>
    <col min="3079" max="3080" width="6" style="3" customWidth="1"/>
    <col min="3081" max="3081" width="10.42578125" style="3" customWidth="1"/>
    <col min="3082" max="3082" width="8.85546875" style="3" customWidth="1"/>
    <col min="3083" max="3083" width="7.7109375" style="3" customWidth="1"/>
    <col min="3084" max="3084" width="11.5703125" style="3" customWidth="1"/>
    <col min="3085" max="3085" width="10.42578125" style="3" customWidth="1"/>
    <col min="3086" max="3086" width="13.140625" style="3" customWidth="1"/>
    <col min="3087" max="3328" width="9.140625" style="3"/>
    <col min="3329" max="3329" width="5.42578125" style="3" customWidth="1"/>
    <col min="3330" max="3331" width="11.7109375" style="3" customWidth="1"/>
    <col min="3332" max="3332" width="5.7109375" style="3" customWidth="1"/>
    <col min="3333" max="3333" width="24.42578125" style="3" customWidth="1"/>
    <col min="3334" max="3334" width="13.42578125" style="3" customWidth="1"/>
    <col min="3335" max="3336" width="6" style="3" customWidth="1"/>
    <col min="3337" max="3337" width="10.42578125" style="3" customWidth="1"/>
    <col min="3338" max="3338" width="8.85546875" style="3" customWidth="1"/>
    <col min="3339" max="3339" width="7.7109375" style="3" customWidth="1"/>
    <col min="3340" max="3340" width="11.5703125" style="3" customWidth="1"/>
    <col min="3341" max="3341" width="10.42578125" style="3" customWidth="1"/>
    <col min="3342" max="3342" width="13.140625" style="3" customWidth="1"/>
    <col min="3343" max="3584" width="9.140625" style="3"/>
    <col min="3585" max="3585" width="5.42578125" style="3" customWidth="1"/>
    <col min="3586" max="3587" width="11.7109375" style="3" customWidth="1"/>
    <col min="3588" max="3588" width="5.7109375" style="3" customWidth="1"/>
    <col min="3589" max="3589" width="24.42578125" style="3" customWidth="1"/>
    <col min="3590" max="3590" width="13.42578125" style="3" customWidth="1"/>
    <col min="3591" max="3592" width="6" style="3" customWidth="1"/>
    <col min="3593" max="3593" width="10.42578125" style="3" customWidth="1"/>
    <col min="3594" max="3594" width="8.85546875" style="3" customWidth="1"/>
    <col min="3595" max="3595" width="7.7109375" style="3" customWidth="1"/>
    <col min="3596" max="3596" width="11.5703125" style="3" customWidth="1"/>
    <col min="3597" max="3597" width="10.42578125" style="3" customWidth="1"/>
    <col min="3598" max="3598" width="13.140625" style="3" customWidth="1"/>
    <col min="3599" max="3840" width="9.140625" style="3"/>
    <col min="3841" max="3841" width="5.42578125" style="3" customWidth="1"/>
    <col min="3842" max="3843" width="11.7109375" style="3" customWidth="1"/>
    <col min="3844" max="3844" width="5.7109375" style="3" customWidth="1"/>
    <col min="3845" max="3845" width="24.42578125" style="3" customWidth="1"/>
    <col min="3846" max="3846" width="13.42578125" style="3" customWidth="1"/>
    <col min="3847" max="3848" width="6" style="3" customWidth="1"/>
    <col min="3849" max="3849" width="10.42578125" style="3" customWidth="1"/>
    <col min="3850" max="3850" width="8.85546875" style="3" customWidth="1"/>
    <col min="3851" max="3851" width="7.7109375" style="3" customWidth="1"/>
    <col min="3852" max="3852" width="11.5703125" style="3" customWidth="1"/>
    <col min="3853" max="3853" width="10.42578125" style="3" customWidth="1"/>
    <col min="3854" max="3854" width="13.140625" style="3" customWidth="1"/>
    <col min="3855" max="4096" width="9.140625" style="3"/>
    <col min="4097" max="4097" width="5.42578125" style="3" customWidth="1"/>
    <col min="4098" max="4099" width="11.7109375" style="3" customWidth="1"/>
    <col min="4100" max="4100" width="5.7109375" style="3" customWidth="1"/>
    <col min="4101" max="4101" width="24.42578125" style="3" customWidth="1"/>
    <col min="4102" max="4102" width="13.42578125" style="3" customWidth="1"/>
    <col min="4103" max="4104" width="6" style="3" customWidth="1"/>
    <col min="4105" max="4105" width="10.42578125" style="3" customWidth="1"/>
    <col min="4106" max="4106" width="8.85546875" style="3" customWidth="1"/>
    <col min="4107" max="4107" width="7.7109375" style="3" customWidth="1"/>
    <col min="4108" max="4108" width="11.5703125" style="3" customWidth="1"/>
    <col min="4109" max="4109" width="10.42578125" style="3" customWidth="1"/>
    <col min="4110" max="4110" width="13.140625" style="3" customWidth="1"/>
    <col min="4111" max="4352" width="9.140625" style="3"/>
    <col min="4353" max="4353" width="5.42578125" style="3" customWidth="1"/>
    <col min="4354" max="4355" width="11.7109375" style="3" customWidth="1"/>
    <col min="4356" max="4356" width="5.7109375" style="3" customWidth="1"/>
    <col min="4357" max="4357" width="24.42578125" style="3" customWidth="1"/>
    <col min="4358" max="4358" width="13.42578125" style="3" customWidth="1"/>
    <col min="4359" max="4360" width="6" style="3" customWidth="1"/>
    <col min="4361" max="4361" width="10.42578125" style="3" customWidth="1"/>
    <col min="4362" max="4362" width="8.85546875" style="3" customWidth="1"/>
    <col min="4363" max="4363" width="7.7109375" style="3" customWidth="1"/>
    <col min="4364" max="4364" width="11.5703125" style="3" customWidth="1"/>
    <col min="4365" max="4365" width="10.42578125" style="3" customWidth="1"/>
    <col min="4366" max="4366" width="13.140625" style="3" customWidth="1"/>
    <col min="4367" max="4608" width="9.140625" style="3"/>
    <col min="4609" max="4609" width="5.42578125" style="3" customWidth="1"/>
    <col min="4610" max="4611" width="11.7109375" style="3" customWidth="1"/>
    <col min="4612" max="4612" width="5.7109375" style="3" customWidth="1"/>
    <col min="4613" max="4613" width="24.42578125" style="3" customWidth="1"/>
    <col min="4614" max="4614" width="13.42578125" style="3" customWidth="1"/>
    <col min="4615" max="4616" width="6" style="3" customWidth="1"/>
    <col min="4617" max="4617" width="10.42578125" style="3" customWidth="1"/>
    <col min="4618" max="4618" width="8.85546875" style="3" customWidth="1"/>
    <col min="4619" max="4619" width="7.7109375" style="3" customWidth="1"/>
    <col min="4620" max="4620" width="11.5703125" style="3" customWidth="1"/>
    <col min="4621" max="4621" width="10.42578125" style="3" customWidth="1"/>
    <col min="4622" max="4622" width="13.140625" style="3" customWidth="1"/>
    <col min="4623" max="4864" width="9.140625" style="3"/>
    <col min="4865" max="4865" width="5.42578125" style="3" customWidth="1"/>
    <col min="4866" max="4867" width="11.7109375" style="3" customWidth="1"/>
    <col min="4868" max="4868" width="5.7109375" style="3" customWidth="1"/>
    <col min="4869" max="4869" width="24.42578125" style="3" customWidth="1"/>
    <col min="4870" max="4870" width="13.42578125" style="3" customWidth="1"/>
    <col min="4871" max="4872" width="6" style="3" customWidth="1"/>
    <col min="4873" max="4873" width="10.42578125" style="3" customWidth="1"/>
    <col min="4874" max="4874" width="8.85546875" style="3" customWidth="1"/>
    <col min="4875" max="4875" width="7.7109375" style="3" customWidth="1"/>
    <col min="4876" max="4876" width="11.5703125" style="3" customWidth="1"/>
    <col min="4877" max="4877" width="10.42578125" style="3" customWidth="1"/>
    <col min="4878" max="4878" width="13.140625" style="3" customWidth="1"/>
    <col min="4879" max="5120" width="9.140625" style="3"/>
    <col min="5121" max="5121" width="5.42578125" style="3" customWidth="1"/>
    <col min="5122" max="5123" width="11.7109375" style="3" customWidth="1"/>
    <col min="5124" max="5124" width="5.7109375" style="3" customWidth="1"/>
    <col min="5125" max="5125" width="24.42578125" style="3" customWidth="1"/>
    <col min="5126" max="5126" width="13.42578125" style="3" customWidth="1"/>
    <col min="5127" max="5128" width="6" style="3" customWidth="1"/>
    <col min="5129" max="5129" width="10.42578125" style="3" customWidth="1"/>
    <col min="5130" max="5130" width="8.85546875" style="3" customWidth="1"/>
    <col min="5131" max="5131" width="7.7109375" style="3" customWidth="1"/>
    <col min="5132" max="5132" width="11.5703125" style="3" customWidth="1"/>
    <col min="5133" max="5133" width="10.42578125" style="3" customWidth="1"/>
    <col min="5134" max="5134" width="13.140625" style="3" customWidth="1"/>
    <col min="5135" max="5376" width="9.140625" style="3"/>
    <col min="5377" max="5377" width="5.42578125" style="3" customWidth="1"/>
    <col min="5378" max="5379" width="11.7109375" style="3" customWidth="1"/>
    <col min="5380" max="5380" width="5.7109375" style="3" customWidth="1"/>
    <col min="5381" max="5381" width="24.42578125" style="3" customWidth="1"/>
    <col min="5382" max="5382" width="13.42578125" style="3" customWidth="1"/>
    <col min="5383" max="5384" width="6" style="3" customWidth="1"/>
    <col min="5385" max="5385" width="10.42578125" style="3" customWidth="1"/>
    <col min="5386" max="5386" width="8.85546875" style="3" customWidth="1"/>
    <col min="5387" max="5387" width="7.7109375" style="3" customWidth="1"/>
    <col min="5388" max="5388" width="11.5703125" style="3" customWidth="1"/>
    <col min="5389" max="5389" width="10.42578125" style="3" customWidth="1"/>
    <col min="5390" max="5390" width="13.140625" style="3" customWidth="1"/>
    <col min="5391" max="5632" width="9.140625" style="3"/>
    <col min="5633" max="5633" width="5.42578125" style="3" customWidth="1"/>
    <col min="5634" max="5635" width="11.7109375" style="3" customWidth="1"/>
    <col min="5636" max="5636" width="5.7109375" style="3" customWidth="1"/>
    <col min="5637" max="5637" width="24.42578125" style="3" customWidth="1"/>
    <col min="5638" max="5638" width="13.42578125" style="3" customWidth="1"/>
    <col min="5639" max="5640" width="6" style="3" customWidth="1"/>
    <col min="5641" max="5641" width="10.42578125" style="3" customWidth="1"/>
    <col min="5642" max="5642" width="8.85546875" style="3" customWidth="1"/>
    <col min="5643" max="5643" width="7.7109375" style="3" customWidth="1"/>
    <col min="5644" max="5644" width="11.5703125" style="3" customWidth="1"/>
    <col min="5645" max="5645" width="10.42578125" style="3" customWidth="1"/>
    <col min="5646" max="5646" width="13.140625" style="3" customWidth="1"/>
    <col min="5647" max="5888" width="9.140625" style="3"/>
    <col min="5889" max="5889" width="5.42578125" style="3" customWidth="1"/>
    <col min="5890" max="5891" width="11.7109375" style="3" customWidth="1"/>
    <col min="5892" max="5892" width="5.7109375" style="3" customWidth="1"/>
    <col min="5893" max="5893" width="24.42578125" style="3" customWidth="1"/>
    <col min="5894" max="5894" width="13.42578125" style="3" customWidth="1"/>
    <col min="5895" max="5896" width="6" style="3" customWidth="1"/>
    <col min="5897" max="5897" width="10.42578125" style="3" customWidth="1"/>
    <col min="5898" max="5898" width="8.85546875" style="3" customWidth="1"/>
    <col min="5899" max="5899" width="7.7109375" style="3" customWidth="1"/>
    <col min="5900" max="5900" width="11.5703125" style="3" customWidth="1"/>
    <col min="5901" max="5901" width="10.42578125" style="3" customWidth="1"/>
    <col min="5902" max="5902" width="13.140625" style="3" customWidth="1"/>
    <col min="5903" max="6144" width="9.140625" style="3"/>
    <col min="6145" max="6145" width="5.42578125" style="3" customWidth="1"/>
    <col min="6146" max="6147" width="11.7109375" style="3" customWidth="1"/>
    <col min="6148" max="6148" width="5.7109375" style="3" customWidth="1"/>
    <col min="6149" max="6149" width="24.42578125" style="3" customWidth="1"/>
    <col min="6150" max="6150" width="13.42578125" style="3" customWidth="1"/>
    <col min="6151" max="6152" width="6" style="3" customWidth="1"/>
    <col min="6153" max="6153" width="10.42578125" style="3" customWidth="1"/>
    <col min="6154" max="6154" width="8.85546875" style="3" customWidth="1"/>
    <col min="6155" max="6155" width="7.7109375" style="3" customWidth="1"/>
    <col min="6156" max="6156" width="11.5703125" style="3" customWidth="1"/>
    <col min="6157" max="6157" width="10.42578125" style="3" customWidth="1"/>
    <col min="6158" max="6158" width="13.140625" style="3" customWidth="1"/>
    <col min="6159" max="6400" width="9.140625" style="3"/>
    <col min="6401" max="6401" width="5.42578125" style="3" customWidth="1"/>
    <col min="6402" max="6403" width="11.7109375" style="3" customWidth="1"/>
    <col min="6404" max="6404" width="5.7109375" style="3" customWidth="1"/>
    <col min="6405" max="6405" width="24.42578125" style="3" customWidth="1"/>
    <col min="6406" max="6406" width="13.42578125" style="3" customWidth="1"/>
    <col min="6407" max="6408" width="6" style="3" customWidth="1"/>
    <col min="6409" max="6409" width="10.42578125" style="3" customWidth="1"/>
    <col min="6410" max="6410" width="8.85546875" style="3" customWidth="1"/>
    <col min="6411" max="6411" width="7.7109375" style="3" customWidth="1"/>
    <col min="6412" max="6412" width="11.5703125" style="3" customWidth="1"/>
    <col min="6413" max="6413" width="10.42578125" style="3" customWidth="1"/>
    <col min="6414" max="6414" width="13.140625" style="3" customWidth="1"/>
    <col min="6415" max="6656" width="9.140625" style="3"/>
    <col min="6657" max="6657" width="5.42578125" style="3" customWidth="1"/>
    <col min="6658" max="6659" width="11.7109375" style="3" customWidth="1"/>
    <col min="6660" max="6660" width="5.7109375" style="3" customWidth="1"/>
    <col min="6661" max="6661" width="24.42578125" style="3" customWidth="1"/>
    <col min="6662" max="6662" width="13.42578125" style="3" customWidth="1"/>
    <col min="6663" max="6664" width="6" style="3" customWidth="1"/>
    <col min="6665" max="6665" width="10.42578125" style="3" customWidth="1"/>
    <col min="6666" max="6666" width="8.85546875" style="3" customWidth="1"/>
    <col min="6667" max="6667" width="7.7109375" style="3" customWidth="1"/>
    <col min="6668" max="6668" width="11.5703125" style="3" customWidth="1"/>
    <col min="6669" max="6669" width="10.42578125" style="3" customWidth="1"/>
    <col min="6670" max="6670" width="13.140625" style="3" customWidth="1"/>
    <col min="6671" max="6912" width="9.140625" style="3"/>
    <col min="6913" max="6913" width="5.42578125" style="3" customWidth="1"/>
    <col min="6914" max="6915" width="11.7109375" style="3" customWidth="1"/>
    <col min="6916" max="6916" width="5.7109375" style="3" customWidth="1"/>
    <col min="6917" max="6917" width="24.42578125" style="3" customWidth="1"/>
    <col min="6918" max="6918" width="13.42578125" style="3" customWidth="1"/>
    <col min="6919" max="6920" width="6" style="3" customWidth="1"/>
    <col min="6921" max="6921" width="10.42578125" style="3" customWidth="1"/>
    <col min="6922" max="6922" width="8.85546875" style="3" customWidth="1"/>
    <col min="6923" max="6923" width="7.7109375" style="3" customWidth="1"/>
    <col min="6924" max="6924" width="11.5703125" style="3" customWidth="1"/>
    <col min="6925" max="6925" width="10.42578125" style="3" customWidth="1"/>
    <col min="6926" max="6926" width="13.140625" style="3" customWidth="1"/>
    <col min="6927" max="7168" width="9.140625" style="3"/>
    <col min="7169" max="7169" width="5.42578125" style="3" customWidth="1"/>
    <col min="7170" max="7171" width="11.7109375" style="3" customWidth="1"/>
    <col min="7172" max="7172" width="5.7109375" style="3" customWidth="1"/>
    <col min="7173" max="7173" width="24.42578125" style="3" customWidth="1"/>
    <col min="7174" max="7174" width="13.42578125" style="3" customWidth="1"/>
    <col min="7175" max="7176" width="6" style="3" customWidth="1"/>
    <col min="7177" max="7177" width="10.42578125" style="3" customWidth="1"/>
    <col min="7178" max="7178" width="8.85546875" style="3" customWidth="1"/>
    <col min="7179" max="7179" width="7.7109375" style="3" customWidth="1"/>
    <col min="7180" max="7180" width="11.5703125" style="3" customWidth="1"/>
    <col min="7181" max="7181" width="10.42578125" style="3" customWidth="1"/>
    <col min="7182" max="7182" width="13.140625" style="3" customWidth="1"/>
    <col min="7183" max="7424" width="9.140625" style="3"/>
    <col min="7425" max="7425" width="5.42578125" style="3" customWidth="1"/>
    <col min="7426" max="7427" width="11.7109375" style="3" customWidth="1"/>
    <col min="7428" max="7428" width="5.7109375" style="3" customWidth="1"/>
    <col min="7429" max="7429" width="24.42578125" style="3" customWidth="1"/>
    <col min="7430" max="7430" width="13.42578125" style="3" customWidth="1"/>
    <col min="7431" max="7432" width="6" style="3" customWidth="1"/>
    <col min="7433" max="7433" width="10.42578125" style="3" customWidth="1"/>
    <col min="7434" max="7434" width="8.85546875" style="3" customWidth="1"/>
    <col min="7435" max="7435" width="7.7109375" style="3" customWidth="1"/>
    <col min="7436" max="7436" width="11.5703125" style="3" customWidth="1"/>
    <col min="7437" max="7437" width="10.42578125" style="3" customWidth="1"/>
    <col min="7438" max="7438" width="13.140625" style="3" customWidth="1"/>
    <col min="7439" max="7680" width="9.140625" style="3"/>
    <col min="7681" max="7681" width="5.42578125" style="3" customWidth="1"/>
    <col min="7682" max="7683" width="11.7109375" style="3" customWidth="1"/>
    <col min="7684" max="7684" width="5.7109375" style="3" customWidth="1"/>
    <col min="7685" max="7685" width="24.42578125" style="3" customWidth="1"/>
    <col min="7686" max="7686" width="13.42578125" style="3" customWidth="1"/>
    <col min="7687" max="7688" width="6" style="3" customWidth="1"/>
    <col min="7689" max="7689" width="10.42578125" style="3" customWidth="1"/>
    <col min="7690" max="7690" width="8.85546875" style="3" customWidth="1"/>
    <col min="7691" max="7691" width="7.7109375" style="3" customWidth="1"/>
    <col min="7692" max="7692" width="11.5703125" style="3" customWidth="1"/>
    <col min="7693" max="7693" width="10.42578125" style="3" customWidth="1"/>
    <col min="7694" max="7694" width="13.140625" style="3" customWidth="1"/>
    <col min="7695" max="7936" width="9.140625" style="3"/>
    <col min="7937" max="7937" width="5.42578125" style="3" customWidth="1"/>
    <col min="7938" max="7939" width="11.7109375" style="3" customWidth="1"/>
    <col min="7940" max="7940" width="5.7109375" style="3" customWidth="1"/>
    <col min="7941" max="7941" width="24.42578125" style="3" customWidth="1"/>
    <col min="7942" max="7942" width="13.42578125" style="3" customWidth="1"/>
    <col min="7943" max="7944" width="6" style="3" customWidth="1"/>
    <col min="7945" max="7945" width="10.42578125" style="3" customWidth="1"/>
    <col min="7946" max="7946" width="8.85546875" style="3" customWidth="1"/>
    <col min="7947" max="7947" width="7.7109375" style="3" customWidth="1"/>
    <col min="7948" max="7948" width="11.5703125" style="3" customWidth="1"/>
    <col min="7949" max="7949" width="10.42578125" style="3" customWidth="1"/>
    <col min="7950" max="7950" width="13.140625" style="3" customWidth="1"/>
    <col min="7951" max="8192" width="9.140625" style="3"/>
    <col min="8193" max="8193" width="5.42578125" style="3" customWidth="1"/>
    <col min="8194" max="8195" width="11.7109375" style="3" customWidth="1"/>
    <col min="8196" max="8196" width="5.7109375" style="3" customWidth="1"/>
    <col min="8197" max="8197" width="24.42578125" style="3" customWidth="1"/>
    <col min="8198" max="8198" width="13.42578125" style="3" customWidth="1"/>
    <col min="8199" max="8200" width="6" style="3" customWidth="1"/>
    <col min="8201" max="8201" width="10.42578125" style="3" customWidth="1"/>
    <col min="8202" max="8202" width="8.85546875" style="3" customWidth="1"/>
    <col min="8203" max="8203" width="7.7109375" style="3" customWidth="1"/>
    <col min="8204" max="8204" width="11.5703125" style="3" customWidth="1"/>
    <col min="8205" max="8205" width="10.42578125" style="3" customWidth="1"/>
    <col min="8206" max="8206" width="13.140625" style="3" customWidth="1"/>
    <col min="8207" max="8448" width="9.140625" style="3"/>
    <col min="8449" max="8449" width="5.42578125" style="3" customWidth="1"/>
    <col min="8450" max="8451" width="11.7109375" style="3" customWidth="1"/>
    <col min="8452" max="8452" width="5.7109375" style="3" customWidth="1"/>
    <col min="8453" max="8453" width="24.42578125" style="3" customWidth="1"/>
    <col min="8454" max="8454" width="13.42578125" style="3" customWidth="1"/>
    <col min="8455" max="8456" width="6" style="3" customWidth="1"/>
    <col min="8457" max="8457" width="10.42578125" style="3" customWidth="1"/>
    <col min="8458" max="8458" width="8.85546875" style="3" customWidth="1"/>
    <col min="8459" max="8459" width="7.7109375" style="3" customWidth="1"/>
    <col min="8460" max="8460" width="11.5703125" style="3" customWidth="1"/>
    <col min="8461" max="8461" width="10.42578125" style="3" customWidth="1"/>
    <col min="8462" max="8462" width="13.140625" style="3" customWidth="1"/>
    <col min="8463" max="8704" width="9.140625" style="3"/>
    <col min="8705" max="8705" width="5.42578125" style="3" customWidth="1"/>
    <col min="8706" max="8707" width="11.7109375" style="3" customWidth="1"/>
    <col min="8708" max="8708" width="5.7109375" style="3" customWidth="1"/>
    <col min="8709" max="8709" width="24.42578125" style="3" customWidth="1"/>
    <col min="8710" max="8710" width="13.42578125" style="3" customWidth="1"/>
    <col min="8711" max="8712" width="6" style="3" customWidth="1"/>
    <col min="8713" max="8713" width="10.42578125" style="3" customWidth="1"/>
    <col min="8714" max="8714" width="8.85546875" style="3" customWidth="1"/>
    <col min="8715" max="8715" width="7.7109375" style="3" customWidth="1"/>
    <col min="8716" max="8716" width="11.5703125" style="3" customWidth="1"/>
    <col min="8717" max="8717" width="10.42578125" style="3" customWidth="1"/>
    <col min="8718" max="8718" width="13.140625" style="3" customWidth="1"/>
    <col min="8719" max="8960" width="9.140625" style="3"/>
    <col min="8961" max="8961" width="5.42578125" style="3" customWidth="1"/>
    <col min="8962" max="8963" width="11.7109375" style="3" customWidth="1"/>
    <col min="8964" max="8964" width="5.7109375" style="3" customWidth="1"/>
    <col min="8965" max="8965" width="24.42578125" style="3" customWidth="1"/>
    <col min="8966" max="8966" width="13.42578125" style="3" customWidth="1"/>
    <col min="8967" max="8968" width="6" style="3" customWidth="1"/>
    <col min="8969" max="8969" width="10.42578125" style="3" customWidth="1"/>
    <col min="8970" max="8970" width="8.85546875" style="3" customWidth="1"/>
    <col min="8971" max="8971" width="7.7109375" style="3" customWidth="1"/>
    <col min="8972" max="8972" width="11.5703125" style="3" customWidth="1"/>
    <col min="8973" max="8973" width="10.42578125" style="3" customWidth="1"/>
    <col min="8974" max="8974" width="13.140625" style="3" customWidth="1"/>
    <col min="8975" max="9216" width="9.140625" style="3"/>
    <col min="9217" max="9217" width="5.42578125" style="3" customWidth="1"/>
    <col min="9218" max="9219" width="11.7109375" style="3" customWidth="1"/>
    <col min="9220" max="9220" width="5.7109375" style="3" customWidth="1"/>
    <col min="9221" max="9221" width="24.42578125" style="3" customWidth="1"/>
    <col min="9222" max="9222" width="13.42578125" style="3" customWidth="1"/>
    <col min="9223" max="9224" width="6" style="3" customWidth="1"/>
    <col min="9225" max="9225" width="10.42578125" style="3" customWidth="1"/>
    <col min="9226" max="9226" width="8.85546875" style="3" customWidth="1"/>
    <col min="9227" max="9227" width="7.7109375" style="3" customWidth="1"/>
    <col min="9228" max="9228" width="11.5703125" style="3" customWidth="1"/>
    <col min="9229" max="9229" width="10.42578125" style="3" customWidth="1"/>
    <col min="9230" max="9230" width="13.140625" style="3" customWidth="1"/>
    <col min="9231" max="9472" width="9.140625" style="3"/>
    <col min="9473" max="9473" width="5.42578125" style="3" customWidth="1"/>
    <col min="9474" max="9475" width="11.7109375" style="3" customWidth="1"/>
    <col min="9476" max="9476" width="5.7109375" style="3" customWidth="1"/>
    <col min="9477" max="9477" width="24.42578125" style="3" customWidth="1"/>
    <col min="9478" max="9478" width="13.42578125" style="3" customWidth="1"/>
    <col min="9479" max="9480" width="6" style="3" customWidth="1"/>
    <col min="9481" max="9481" width="10.42578125" style="3" customWidth="1"/>
    <col min="9482" max="9482" width="8.85546875" style="3" customWidth="1"/>
    <col min="9483" max="9483" width="7.7109375" style="3" customWidth="1"/>
    <col min="9484" max="9484" width="11.5703125" style="3" customWidth="1"/>
    <col min="9485" max="9485" width="10.42578125" style="3" customWidth="1"/>
    <col min="9486" max="9486" width="13.140625" style="3" customWidth="1"/>
    <col min="9487" max="9728" width="9.140625" style="3"/>
    <col min="9729" max="9729" width="5.42578125" style="3" customWidth="1"/>
    <col min="9730" max="9731" width="11.7109375" style="3" customWidth="1"/>
    <col min="9732" max="9732" width="5.7109375" style="3" customWidth="1"/>
    <col min="9733" max="9733" width="24.42578125" style="3" customWidth="1"/>
    <col min="9734" max="9734" width="13.42578125" style="3" customWidth="1"/>
    <col min="9735" max="9736" width="6" style="3" customWidth="1"/>
    <col min="9737" max="9737" width="10.42578125" style="3" customWidth="1"/>
    <col min="9738" max="9738" width="8.85546875" style="3" customWidth="1"/>
    <col min="9739" max="9739" width="7.7109375" style="3" customWidth="1"/>
    <col min="9740" max="9740" width="11.5703125" style="3" customWidth="1"/>
    <col min="9741" max="9741" width="10.42578125" style="3" customWidth="1"/>
    <col min="9742" max="9742" width="13.140625" style="3" customWidth="1"/>
    <col min="9743" max="9984" width="9.140625" style="3"/>
    <col min="9985" max="9985" width="5.42578125" style="3" customWidth="1"/>
    <col min="9986" max="9987" width="11.7109375" style="3" customWidth="1"/>
    <col min="9988" max="9988" width="5.7109375" style="3" customWidth="1"/>
    <col min="9989" max="9989" width="24.42578125" style="3" customWidth="1"/>
    <col min="9990" max="9990" width="13.42578125" style="3" customWidth="1"/>
    <col min="9991" max="9992" width="6" style="3" customWidth="1"/>
    <col min="9993" max="9993" width="10.42578125" style="3" customWidth="1"/>
    <col min="9994" max="9994" width="8.85546875" style="3" customWidth="1"/>
    <col min="9995" max="9995" width="7.7109375" style="3" customWidth="1"/>
    <col min="9996" max="9996" width="11.5703125" style="3" customWidth="1"/>
    <col min="9997" max="9997" width="10.42578125" style="3" customWidth="1"/>
    <col min="9998" max="9998" width="13.140625" style="3" customWidth="1"/>
    <col min="9999" max="10240" width="9.140625" style="3"/>
    <col min="10241" max="10241" width="5.42578125" style="3" customWidth="1"/>
    <col min="10242" max="10243" width="11.7109375" style="3" customWidth="1"/>
    <col min="10244" max="10244" width="5.7109375" style="3" customWidth="1"/>
    <col min="10245" max="10245" width="24.42578125" style="3" customWidth="1"/>
    <col min="10246" max="10246" width="13.42578125" style="3" customWidth="1"/>
    <col min="10247" max="10248" width="6" style="3" customWidth="1"/>
    <col min="10249" max="10249" width="10.42578125" style="3" customWidth="1"/>
    <col min="10250" max="10250" width="8.85546875" style="3" customWidth="1"/>
    <col min="10251" max="10251" width="7.7109375" style="3" customWidth="1"/>
    <col min="10252" max="10252" width="11.5703125" style="3" customWidth="1"/>
    <col min="10253" max="10253" width="10.42578125" style="3" customWidth="1"/>
    <col min="10254" max="10254" width="13.140625" style="3" customWidth="1"/>
    <col min="10255" max="10496" width="9.140625" style="3"/>
    <col min="10497" max="10497" width="5.42578125" style="3" customWidth="1"/>
    <col min="10498" max="10499" width="11.7109375" style="3" customWidth="1"/>
    <col min="10500" max="10500" width="5.7109375" style="3" customWidth="1"/>
    <col min="10501" max="10501" width="24.42578125" style="3" customWidth="1"/>
    <col min="10502" max="10502" width="13.42578125" style="3" customWidth="1"/>
    <col min="10503" max="10504" width="6" style="3" customWidth="1"/>
    <col min="10505" max="10505" width="10.42578125" style="3" customWidth="1"/>
    <col min="10506" max="10506" width="8.85546875" style="3" customWidth="1"/>
    <col min="10507" max="10507" width="7.7109375" style="3" customWidth="1"/>
    <col min="10508" max="10508" width="11.5703125" style="3" customWidth="1"/>
    <col min="10509" max="10509" width="10.42578125" style="3" customWidth="1"/>
    <col min="10510" max="10510" width="13.140625" style="3" customWidth="1"/>
    <col min="10511" max="10752" width="9.140625" style="3"/>
    <col min="10753" max="10753" width="5.42578125" style="3" customWidth="1"/>
    <col min="10754" max="10755" width="11.7109375" style="3" customWidth="1"/>
    <col min="10756" max="10756" width="5.7109375" style="3" customWidth="1"/>
    <col min="10757" max="10757" width="24.42578125" style="3" customWidth="1"/>
    <col min="10758" max="10758" width="13.42578125" style="3" customWidth="1"/>
    <col min="10759" max="10760" width="6" style="3" customWidth="1"/>
    <col min="10761" max="10761" width="10.42578125" style="3" customWidth="1"/>
    <col min="10762" max="10762" width="8.85546875" style="3" customWidth="1"/>
    <col min="10763" max="10763" width="7.7109375" style="3" customWidth="1"/>
    <col min="10764" max="10764" width="11.5703125" style="3" customWidth="1"/>
    <col min="10765" max="10765" width="10.42578125" style="3" customWidth="1"/>
    <col min="10766" max="10766" width="13.140625" style="3" customWidth="1"/>
    <col min="10767" max="11008" width="9.140625" style="3"/>
    <col min="11009" max="11009" width="5.42578125" style="3" customWidth="1"/>
    <col min="11010" max="11011" width="11.7109375" style="3" customWidth="1"/>
    <col min="11012" max="11012" width="5.7109375" style="3" customWidth="1"/>
    <col min="11013" max="11013" width="24.42578125" style="3" customWidth="1"/>
    <col min="11014" max="11014" width="13.42578125" style="3" customWidth="1"/>
    <col min="11015" max="11016" width="6" style="3" customWidth="1"/>
    <col min="11017" max="11017" width="10.42578125" style="3" customWidth="1"/>
    <col min="11018" max="11018" width="8.85546875" style="3" customWidth="1"/>
    <col min="11019" max="11019" width="7.7109375" style="3" customWidth="1"/>
    <col min="11020" max="11020" width="11.5703125" style="3" customWidth="1"/>
    <col min="11021" max="11021" width="10.42578125" style="3" customWidth="1"/>
    <col min="11022" max="11022" width="13.140625" style="3" customWidth="1"/>
    <col min="11023" max="11264" width="9.140625" style="3"/>
    <col min="11265" max="11265" width="5.42578125" style="3" customWidth="1"/>
    <col min="11266" max="11267" width="11.7109375" style="3" customWidth="1"/>
    <col min="11268" max="11268" width="5.7109375" style="3" customWidth="1"/>
    <col min="11269" max="11269" width="24.42578125" style="3" customWidth="1"/>
    <col min="11270" max="11270" width="13.42578125" style="3" customWidth="1"/>
    <col min="11271" max="11272" width="6" style="3" customWidth="1"/>
    <col min="11273" max="11273" width="10.42578125" style="3" customWidth="1"/>
    <col min="11274" max="11274" width="8.85546875" style="3" customWidth="1"/>
    <col min="11275" max="11275" width="7.7109375" style="3" customWidth="1"/>
    <col min="11276" max="11276" width="11.5703125" style="3" customWidth="1"/>
    <col min="11277" max="11277" width="10.42578125" style="3" customWidth="1"/>
    <col min="11278" max="11278" width="13.140625" style="3" customWidth="1"/>
    <col min="11279" max="11520" width="9.140625" style="3"/>
    <col min="11521" max="11521" width="5.42578125" style="3" customWidth="1"/>
    <col min="11522" max="11523" width="11.7109375" style="3" customWidth="1"/>
    <col min="11524" max="11524" width="5.7109375" style="3" customWidth="1"/>
    <col min="11525" max="11525" width="24.42578125" style="3" customWidth="1"/>
    <col min="11526" max="11526" width="13.42578125" style="3" customWidth="1"/>
    <col min="11527" max="11528" width="6" style="3" customWidth="1"/>
    <col min="11529" max="11529" width="10.42578125" style="3" customWidth="1"/>
    <col min="11530" max="11530" width="8.85546875" style="3" customWidth="1"/>
    <col min="11531" max="11531" width="7.7109375" style="3" customWidth="1"/>
    <col min="11532" max="11532" width="11.5703125" style="3" customWidth="1"/>
    <col min="11533" max="11533" width="10.42578125" style="3" customWidth="1"/>
    <col min="11534" max="11534" width="13.140625" style="3" customWidth="1"/>
    <col min="11535" max="11776" width="9.140625" style="3"/>
    <col min="11777" max="11777" width="5.42578125" style="3" customWidth="1"/>
    <col min="11778" max="11779" width="11.7109375" style="3" customWidth="1"/>
    <col min="11780" max="11780" width="5.7109375" style="3" customWidth="1"/>
    <col min="11781" max="11781" width="24.42578125" style="3" customWidth="1"/>
    <col min="11782" max="11782" width="13.42578125" style="3" customWidth="1"/>
    <col min="11783" max="11784" width="6" style="3" customWidth="1"/>
    <col min="11785" max="11785" width="10.42578125" style="3" customWidth="1"/>
    <col min="11786" max="11786" width="8.85546875" style="3" customWidth="1"/>
    <col min="11787" max="11787" width="7.7109375" style="3" customWidth="1"/>
    <col min="11788" max="11788" width="11.5703125" style="3" customWidth="1"/>
    <col min="11789" max="11789" width="10.42578125" style="3" customWidth="1"/>
    <col min="11790" max="11790" width="13.140625" style="3" customWidth="1"/>
    <col min="11791" max="12032" width="9.140625" style="3"/>
    <col min="12033" max="12033" width="5.42578125" style="3" customWidth="1"/>
    <col min="12034" max="12035" width="11.7109375" style="3" customWidth="1"/>
    <col min="12036" max="12036" width="5.7109375" style="3" customWidth="1"/>
    <col min="12037" max="12037" width="24.42578125" style="3" customWidth="1"/>
    <col min="12038" max="12038" width="13.42578125" style="3" customWidth="1"/>
    <col min="12039" max="12040" width="6" style="3" customWidth="1"/>
    <col min="12041" max="12041" width="10.42578125" style="3" customWidth="1"/>
    <col min="12042" max="12042" width="8.85546875" style="3" customWidth="1"/>
    <col min="12043" max="12043" width="7.7109375" style="3" customWidth="1"/>
    <col min="12044" max="12044" width="11.5703125" style="3" customWidth="1"/>
    <col min="12045" max="12045" width="10.42578125" style="3" customWidth="1"/>
    <col min="12046" max="12046" width="13.140625" style="3" customWidth="1"/>
    <col min="12047" max="12288" width="9.140625" style="3"/>
    <col min="12289" max="12289" width="5.42578125" style="3" customWidth="1"/>
    <col min="12290" max="12291" width="11.7109375" style="3" customWidth="1"/>
    <col min="12292" max="12292" width="5.7109375" style="3" customWidth="1"/>
    <col min="12293" max="12293" width="24.42578125" style="3" customWidth="1"/>
    <col min="12294" max="12294" width="13.42578125" style="3" customWidth="1"/>
    <col min="12295" max="12296" width="6" style="3" customWidth="1"/>
    <col min="12297" max="12297" width="10.42578125" style="3" customWidth="1"/>
    <col min="12298" max="12298" width="8.85546875" style="3" customWidth="1"/>
    <col min="12299" max="12299" width="7.7109375" style="3" customWidth="1"/>
    <col min="12300" max="12300" width="11.5703125" style="3" customWidth="1"/>
    <col min="12301" max="12301" width="10.42578125" style="3" customWidth="1"/>
    <col min="12302" max="12302" width="13.140625" style="3" customWidth="1"/>
    <col min="12303" max="12544" width="9.140625" style="3"/>
    <col min="12545" max="12545" width="5.42578125" style="3" customWidth="1"/>
    <col min="12546" max="12547" width="11.7109375" style="3" customWidth="1"/>
    <col min="12548" max="12548" width="5.7109375" style="3" customWidth="1"/>
    <col min="12549" max="12549" width="24.42578125" style="3" customWidth="1"/>
    <col min="12550" max="12550" width="13.42578125" style="3" customWidth="1"/>
    <col min="12551" max="12552" width="6" style="3" customWidth="1"/>
    <col min="12553" max="12553" width="10.42578125" style="3" customWidth="1"/>
    <col min="12554" max="12554" width="8.85546875" style="3" customWidth="1"/>
    <col min="12555" max="12555" width="7.7109375" style="3" customWidth="1"/>
    <col min="12556" max="12556" width="11.5703125" style="3" customWidth="1"/>
    <col min="12557" max="12557" width="10.42578125" style="3" customWidth="1"/>
    <col min="12558" max="12558" width="13.140625" style="3" customWidth="1"/>
    <col min="12559" max="12800" width="9.140625" style="3"/>
    <col min="12801" max="12801" width="5.42578125" style="3" customWidth="1"/>
    <col min="12802" max="12803" width="11.7109375" style="3" customWidth="1"/>
    <col min="12804" max="12804" width="5.7109375" style="3" customWidth="1"/>
    <col min="12805" max="12805" width="24.42578125" style="3" customWidth="1"/>
    <col min="12806" max="12806" width="13.42578125" style="3" customWidth="1"/>
    <col min="12807" max="12808" width="6" style="3" customWidth="1"/>
    <col min="12809" max="12809" width="10.42578125" style="3" customWidth="1"/>
    <col min="12810" max="12810" width="8.85546875" style="3" customWidth="1"/>
    <col min="12811" max="12811" width="7.7109375" style="3" customWidth="1"/>
    <col min="12812" max="12812" width="11.5703125" style="3" customWidth="1"/>
    <col min="12813" max="12813" width="10.42578125" style="3" customWidth="1"/>
    <col min="12814" max="12814" width="13.140625" style="3" customWidth="1"/>
    <col min="12815" max="13056" width="9.140625" style="3"/>
    <col min="13057" max="13057" width="5.42578125" style="3" customWidth="1"/>
    <col min="13058" max="13059" width="11.7109375" style="3" customWidth="1"/>
    <col min="13060" max="13060" width="5.7109375" style="3" customWidth="1"/>
    <col min="13061" max="13061" width="24.42578125" style="3" customWidth="1"/>
    <col min="13062" max="13062" width="13.42578125" style="3" customWidth="1"/>
    <col min="13063" max="13064" width="6" style="3" customWidth="1"/>
    <col min="13065" max="13065" width="10.42578125" style="3" customWidth="1"/>
    <col min="13066" max="13066" width="8.85546875" style="3" customWidth="1"/>
    <col min="13067" max="13067" width="7.7109375" style="3" customWidth="1"/>
    <col min="13068" max="13068" width="11.5703125" style="3" customWidth="1"/>
    <col min="13069" max="13069" width="10.42578125" style="3" customWidth="1"/>
    <col min="13070" max="13070" width="13.140625" style="3" customWidth="1"/>
    <col min="13071" max="13312" width="9.140625" style="3"/>
    <col min="13313" max="13313" width="5.42578125" style="3" customWidth="1"/>
    <col min="13314" max="13315" width="11.7109375" style="3" customWidth="1"/>
    <col min="13316" max="13316" width="5.7109375" style="3" customWidth="1"/>
    <col min="13317" max="13317" width="24.42578125" style="3" customWidth="1"/>
    <col min="13318" max="13318" width="13.42578125" style="3" customWidth="1"/>
    <col min="13319" max="13320" width="6" style="3" customWidth="1"/>
    <col min="13321" max="13321" width="10.42578125" style="3" customWidth="1"/>
    <col min="13322" max="13322" width="8.85546875" style="3" customWidth="1"/>
    <col min="13323" max="13323" width="7.7109375" style="3" customWidth="1"/>
    <col min="13324" max="13324" width="11.5703125" style="3" customWidth="1"/>
    <col min="13325" max="13325" width="10.42578125" style="3" customWidth="1"/>
    <col min="13326" max="13326" width="13.140625" style="3" customWidth="1"/>
    <col min="13327" max="13568" width="9.140625" style="3"/>
    <col min="13569" max="13569" width="5.42578125" style="3" customWidth="1"/>
    <col min="13570" max="13571" width="11.7109375" style="3" customWidth="1"/>
    <col min="13572" max="13572" width="5.7109375" style="3" customWidth="1"/>
    <col min="13573" max="13573" width="24.42578125" style="3" customWidth="1"/>
    <col min="13574" max="13574" width="13.42578125" style="3" customWidth="1"/>
    <col min="13575" max="13576" width="6" style="3" customWidth="1"/>
    <col min="13577" max="13577" width="10.42578125" style="3" customWidth="1"/>
    <col min="13578" max="13578" width="8.85546875" style="3" customWidth="1"/>
    <col min="13579" max="13579" width="7.7109375" style="3" customWidth="1"/>
    <col min="13580" max="13580" width="11.5703125" style="3" customWidth="1"/>
    <col min="13581" max="13581" width="10.42578125" style="3" customWidth="1"/>
    <col min="13582" max="13582" width="13.140625" style="3" customWidth="1"/>
    <col min="13583" max="13824" width="9.140625" style="3"/>
    <col min="13825" max="13825" width="5.42578125" style="3" customWidth="1"/>
    <col min="13826" max="13827" width="11.7109375" style="3" customWidth="1"/>
    <col min="13828" max="13828" width="5.7109375" style="3" customWidth="1"/>
    <col min="13829" max="13829" width="24.42578125" style="3" customWidth="1"/>
    <col min="13830" max="13830" width="13.42578125" style="3" customWidth="1"/>
    <col min="13831" max="13832" width="6" style="3" customWidth="1"/>
    <col min="13833" max="13833" width="10.42578125" style="3" customWidth="1"/>
    <col min="13834" max="13834" width="8.85546875" style="3" customWidth="1"/>
    <col min="13835" max="13835" width="7.7109375" style="3" customWidth="1"/>
    <col min="13836" max="13836" width="11.5703125" style="3" customWidth="1"/>
    <col min="13837" max="13837" width="10.42578125" style="3" customWidth="1"/>
    <col min="13838" max="13838" width="13.140625" style="3" customWidth="1"/>
    <col min="13839" max="14080" width="9.140625" style="3"/>
    <col min="14081" max="14081" width="5.42578125" style="3" customWidth="1"/>
    <col min="14082" max="14083" width="11.7109375" style="3" customWidth="1"/>
    <col min="14084" max="14084" width="5.7109375" style="3" customWidth="1"/>
    <col min="14085" max="14085" width="24.42578125" style="3" customWidth="1"/>
    <col min="14086" max="14086" width="13.42578125" style="3" customWidth="1"/>
    <col min="14087" max="14088" width="6" style="3" customWidth="1"/>
    <col min="14089" max="14089" width="10.42578125" style="3" customWidth="1"/>
    <col min="14090" max="14090" width="8.85546875" style="3" customWidth="1"/>
    <col min="14091" max="14091" width="7.7109375" style="3" customWidth="1"/>
    <col min="14092" max="14092" width="11.5703125" style="3" customWidth="1"/>
    <col min="14093" max="14093" width="10.42578125" style="3" customWidth="1"/>
    <col min="14094" max="14094" width="13.140625" style="3" customWidth="1"/>
    <col min="14095" max="14336" width="9.140625" style="3"/>
    <col min="14337" max="14337" width="5.42578125" style="3" customWidth="1"/>
    <col min="14338" max="14339" width="11.7109375" style="3" customWidth="1"/>
    <col min="14340" max="14340" width="5.7109375" style="3" customWidth="1"/>
    <col min="14341" max="14341" width="24.42578125" style="3" customWidth="1"/>
    <col min="14342" max="14342" width="13.42578125" style="3" customWidth="1"/>
    <col min="14343" max="14344" width="6" style="3" customWidth="1"/>
    <col min="14345" max="14345" width="10.42578125" style="3" customWidth="1"/>
    <col min="14346" max="14346" width="8.85546875" style="3" customWidth="1"/>
    <col min="14347" max="14347" width="7.7109375" style="3" customWidth="1"/>
    <col min="14348" max="14348" width="11.5703125" style="3" customWidth="1"/>
    <col min="14349" max="14349" width="10.42578125" style="3" customWidth="1"/>
    <col min="14350" max="14350" width="13.140625" style="3" customWidth="1"/>
    <col min="14351" max="14592" width="9.140625" style="3"/>
    <col min="14593" max="14593" width="5.42578125" style="3" customWidth="1"/>
    <col min="14594" max="14595" width="11.7109375" style="3" customWidth="1"/>
    <col min="14596" max="14596" width="5.7109375" style="3" customWidth="1"/>
    <col min="14597" max="14597" width="24.42578125" style="3" customWidth="1"/>
    <col min="14598" max="14598" width="13.42578125" style="3" customWidth="1"/>
    <col min="14599" max="14600" width="6" style="3" customWidth="1"/>
    <col min="14601" max="14601" width="10.42578125" style="3" customWidth="1"/>
    <col min="14602" max="14602" width="8.85546875" style="3" customWidth="1"/>
    <col min="14603" max="14603" width="7.7109375" style="3" customWidth="1"/>
    <col min="14604" max="14604" width="11.5703125" style="3" customWidth="1"/>
    <col min="14605" max="14605" width="10.42578125" style="3" customWidth="1"/>
    <col min="14606" max="14606" width="13.140625" style="3" customWidth="1"/>
    <col min="14607" max="14848" width="9.140625" style="3"/>
    <col min="14849" max="14849" width="5.42578125" style="3" customWidth="1"/>
    <col min="14850" max="14851" width="11.7109375" style="3" customWidth="1"/>
    <col min="14852" max="14852" width="5.7109375" style="3" customWidth="1"/>
    <col min="14853" max="14853" width="24.42578125" style="3" customWidth="1"/>
    <col min="14854" max="14854" width="13.42578125" style="3" customWidth="1"/>
    <col min="14855" max="14856" width="6" style="3" customWidth="1"/>
    <col min="14857" max="14857" width="10.42578125" style="3" customWidth="1"/>
    <col min="14858" max="14858" width="8.85546875" style="3" customWidth="1"/>
    <col min="14859" max="14859" width="7.7109375" style="3" customWidth="1"/>
    <col min="14860" max="14860" width="11.5703125" style="3" customWidth="1"/>
    <col min="14861" max="14861" width="10.42578125" style="3" customWidth="1"/>
    <col min="14862" max="14862" width="13.140625" style="3" customWidth="1"/>
    <col min="14863" max="15104" width="9.140625" style="3"/>
    <col min="15105" max="15105" width="5.42578125" style="3" customWidth="1"/>
    <col min="15106" max="15107" width="11.7109375" style="3" customWidth="1"/>
    <col min="15108" max="15108" width="5.7109375" style="3" customWidth="1"/>
    <col min="15109" max="15109" width="24.42578125" style="3" customWidth="1"/>
    <col min="15110" max="15110" width="13.42578125" style="3" customWidth="1"/>
    <col min="15111" max="15112" width="6" style="3" customWidth="1"/>
    <col min="15113" max="15113" width="10.42578125" style="3" customWidth="1"/>
    <col min="15114" max="15114" width="8.85546875" style="3" customWidth="1"/>
    <col min="15115" max="15115" width="7.7109375" style="3" customWidth="1"/>
    <col min="15116" max="15116" width="11.5703125" style="3" customWidth="1"/>
    <col min="15117" max="15117" width="10.42578125" style="3" customWidth="1"/>
    <col min="15118" max="15118" width="13.140625" style="3" customWidth="1"/>
    <col min="15119" max="15360" width="9.140625" style="3"/>
    <col min="15361" max="15361" width="5.42578125" style="3" customWidth="1"/>
    <col min="15362" max="15363" width="11.7109375" style="3" customWidth="1"/>
    <col min="15364" max="15364" width="5.7109375" style="3" customWidth="1"/>
    <col min="15365" max="15365" width="24.42578125" style="3" customWidth="1"/>
    <col min="15366" max="15366" width="13.42578125" style="3" customWidth="1"/>
    <col min="15367" max="15368" width="6" style="3" customWidth="1"/>
    <col min="15369" max="15369" width="10.42578125" style="3" customWidth="1"/>
    <col min="15370" max="15370" width="8.85546875" style="3" customWidth="1"/>
    <col min="15371" max="15371" width="7.7109375" style="3" customWidth="1"/>
    <col min="15372" max="15372" width="11.5703125" style="3" customWidth="1"/>
    <col min="15373" max="15373" width="10.42578125" style="3" customWidth="1"/>
    <col min="15374" max="15374" width="13.140625" style="3" customWidth="1"/>
    <col min="15375" max="15616" width="9.140625" style="3"/>
    <col min="15617" max="15617" width="5.42578125" style="3" customWidth="1"/>
    <col min="15618" max="15619" width="11.7109375" style="3" customWidth="1"/>
    <col min="15620" max="15620" width="5.7109375" style="3" customWidth="1"/>
    <col min="15621" max="15621" width="24.42578125" style="3" customWidth="1"/>
    <col min="15622" max="15622" width="13.42578125" style="3" customWidth="1"/>
    <col min="15623" max="15624" width="6" style="3" customWidth="1"/>
    <col min="15625" max="15625" width="10.42578125" style="3" customWidth="1"/>
    <col min="15626" max="15626" width="8.85546875" style="3" customWidth="1"/>
    <col min="15627" max="15627" width="7.7109375" style="3" customWidth="1"/>
    <col min="15628" max="15628" width="11.5703125" style="3" customWidth="1"/>
    <col min="15629" max="15629" width="10.42578125" style="3" customWidth="1"/>
    <col min="15630" max="15630" width="13.140625" style="3" customWidth="1"/>
    <col min="15631" max="15872" width="9.140625" style="3"/>
    <col min="15873" max="15873" width="5.42578125" style="3" customWidth="1"/>
    <col min="15874" max="15875" width="11.7109375" style="3" customWidth="1"/>
    <col min="15876" max="15876" width="5.7109375" style="3" customWidth="1"/>
    <col min="15877" max="15877" width="24.42578125" style="3" customWidth="1"/>
    <col min="15878" max="15878" width="13.42578125" style="3" customWidth="1"/>
    <col min="15879" max="15880" width="6" style="3" customWidth="1"/>
    <col min="15881" max="15881" width="10.42578125" style="3" customWidth="1"/>
    <col min="15882" max="15882" width="8.85546875" style="3" customWidth="1"/>
    <col min="15883" max="15883" width="7.7109375" style="3" customWidth="1"/>
    <col min="15884" max="15884" width="11.5703125" style="3" customWidth="1"/>
    <col min="15885" max="15885" width="10.42578125" style="3" customWidth="1"/>
    <col min="15886" max="15886" width="13.140625" style="3" customWidth="1"/>
    <col min="15887" max="16128" width="9.140625" style="3"/>
    <col min="16129" max="16129" width="5.42578125" style="3" customWidth="1"/>
    <col min="16130" max="16131" width="11.7109375" style="3" customWidth="1"/>
    <col min="16132" max="16132" width="5.7109375" style="3" customWidth="1"/>
    <col min="16133" max="16133" width="24.42578125" style="3" customWidth="1"/>
    <col min="16134" max="16134" width="13.42578125" style="3" customWidth="1"/>
    <col min="16135" max="16136" width="6" style="3" customWidth="1"/>
    <col min="16137" max="16137" width="10.42578125" style="3" customWidth="1"/>
    <col min="16138" max="16138" width="8.85546875" style="3" customWidth="1"/>
    <col min="16139" max="16139" width="7.7109375" style="3" customWidth="1"/>
    <col min="16140" max="16140" width="11.5703125" style="3" customWidth="1"/>
    <col min="16141" max="16141" width="10.42578125" style="3" customWidth="1"/>
    <col min="16142" max="16142" width="13.140625" style="3" customWidth="1"/>
    <col min="16143" max="16384" width="9.140625" style="3"/>
  </cols>
  <sheetData>
    <row r="1" spans="1:14" s="46" customFormat="1" ht="24.75" customHeight="1" x14ac:dyDescent="0.25">
      <c r="B1" s="47"/>
      <c r="C1" s="70" t="s">
        <v>50</v>
      </c>
      <c r="D1" s="47"/>
      <c r="J1" s="172" t="s">
        <v>43</v>
      </c>
      <c r="K1" s="172"/>
      <c r="L1" s="172"/>
      <c r="M1" s="172"/>
      <c r="N1" s="172"/>
    </row>
    <row r="2" spans="1:14" s="46" customFormat="1" ht="16.5" customHeight="1" x14ac:dyDescent="0.25">
      <c r="B2" s="47"/>
      <c r="C2" s="51" t="s">
        <v>69</v>
      </c>
      <c r="D2" s="47"/>
      <c r="J2" s="172" t="s">
        <v>42</v>
      </c>
      <c r="K2" s="172"/>
      <c r="L2" s="172"/>
      <c r="M2" s="172"/>
      <c r="N2" s="172"/>
    </row>
    <row r="3" spans="1:14" s="46" customFormat="1" ht="4.5" customHeight="1" x14ac:dyDescent="0.25">
      <c r="B3" s="47"/>
      <c r="D3" s="47"/>
    </row>
    <row r="4" spans="1:14" ht="11.25" customHeight="1" x14ac:dyDescent="0.2">
      <c r="B4" s="17"/>
      <c r="L4" s="16"/>
    </row>
    <row r="5" spans="1:14" ht="22.5" x14ac:dyDescent="0.3">
      <c r="G5" s="35" t="s">
        <v>55</v>
      </c>
    </row>
    <row r="6" spans="1:14" s="15" customFormat="1" ht="15.75" x14ac:dyDescent="0.25">
      <c r="E6" s="19" t="s">
        <v>51</v>
      </c>
      <c r="F6" s="52" t="s">
        <v>61</v>
      </c>
      <c r="G6" s="52" t="s">
        <v>38</v>
      </c>
      <c r="H6" s="173" t="s">
        <v>39</v>
      </c>
      <c r="I6" s="173"/>
      <c r="J6" s="8" t="s">
        <v>62</v>
      </c>
    </row>
    <row r="7" spans="1:14" s="8" customFormat="1" ht="15.75" x14ac:dyDescent="0.25">
      <c r="C7" s="19" t="s">
        <v>32</v>
      </c>
      <c r="D7" s="173" t="s">
        <v>184</v>
      </c>
      <c r="E7" s="173"/>
      <c r="F7" s="19" t="s">
        <v>44</v>
      </c>
      <c r="G7" s="173" t="s">
        <v>312</v>
      </c>
      <c r="H7" s="173"/>
      <c r="I7" s="173"/>
      <c r="K7" s="19" t="s">
        <v>3</v>
      </c>
      <c r="L7" s="8" t="s">
        <v>63</v>
      </c>
    </row>
    <row r="8" spans="1:14" s="2" customFormat="1" ht="12.75" customHeight="1" x14ac:dyDescent="0.25">
      <c r="L8" s="36" t="s">
        <v>4</v>
      </c>
    </row>
    <row r="9" spans="1:14" s="2" customFormat="1" ht="15.75" customHeight="1" x14ac:dyDescent="0.25">
      <c r="A9" s="189" t="s">
        <v>5</v>
      </c>
      <c r="B9" s="38" t="s">
        <v>10</v>
      </c>
      <c r="C9" s="26" t="s">
        <v>9</v>
      </c>
      <c r="D9" s="192" t="s">
        <v>11</v>
      </c>
      <c r="E9" s="195" t="s">
        <v>33</v>
      </c>
      <c r="F9" s="195" t="s">
        <v>6</v>
      </c>
      <c r="G9" s="188" t="s">
        <v>60</v>
      </c>
      <c r="H9" s="188"/>
      <c r="I9" s="181" t="s">
        <v>53</v>
      </c>
      <c r="J9" s="182"/>
      <c r="K9" s="183"/>
      <c r="L9" s="183"/>
      <c r="M9" s="183"/>
      <c r="N9" s="11"/>
    </row>
    <row r="10" spans="1:14" s="2" customFormat="1" ht="15.75" x14ac:dyDescent="0.25">
      <c r="A10" s="190"/>
      <c r="B10" s="39" t="s">
        <v>46</v>
      </c>
      <c r="C10" s="27" t="s">
        <v>46</v>
      </c>
      <c r="D10" s="193"/>
      <c r="E10" s="196"/>
      <c r="F10" s="198"/>
      <c r="G10" s="188"/>
      <c r="H10" s="188"/>
      <c r="I10" s="184" t="s">
        <v>7</v>
      </c>
      <c r="J10" s="183"/>
      <c r="K10" s="185" t="s">
        <v>36</v>
      </c>
      <c r="L10" s="185" t="s">
        <v>56</v>
      </c>
      <c r="M10" s="185" t="s">
        <v>52</v>
      </c>
      <c r="N10" s="7" t="s">
        <v>8</v>
      </c>
    </row>
    <row r="11" spans="1:14" s="2" customFormat="1" ht="15.75" x14ac:dyDescent="0.25">
      <c r="A11" s="190"/>
      <c r="B11" s="39" t="s">
        <v>47</v>
      </c>
      <c r="C11" s="27" t="s">
        <v>47</v>
      </c>
      <c r="D11" s="193"/>
      <c r="E11" s="196"/>
      <c r="F11" s="198"/>
      <c r="G11" s="188" t="s">
        <v>0</v>
      </c>
      <c r="H11" s="188" t="s">
        <v>1</v>
      </c>
      <c r="I11" s="5" t="s">
        <v>34</v>
      </c>
      <c r="J11" s="5" t="s">
        <v>35</v>
      </c>
      <c r="K11" s="186"/>
      <c r="L11" s="186"/>
      <c r="M11" s="186"/>
      <c r="N11" s="7" t="s">
        <v>37</v>
      </c>
    </row>
    <row r="12" spans="1:14" s="2" customFormat="1" ht="18.75" customHeight="1" x14ac:dyDescent="0.25">
      <c r="A12" s="191"/>
      <c r="B12" s="40" t="s">
        <v>48</v>
      </c>
      <c r="C12" s="28" t="s">
        <v>48</v>
      </c>
      <c r="D12" s="194"/>
      <c r="E12" s="197"/>
      <c r="F12" s="199"/>
      <c r="G12" s="188"/>
      <c r="H12" s="188"/>
      <c r="I12" s="6" t="s">
        <v>12</v>
      </c>
      <c r="J12" s="6" t="s">
        <v>12</v>
      </c>
      <c r="K12" s="187"/>
      <c r="L12" s="187"/>
      <c r="M12" s="187"/>
      <c r="N12" s="6"/>
    </row>
    <row r="13" spans="1:14" s="2" customFormat="1" ht="15.75" x14ac:dyDescent="0.25">
      <c r="A13" s="21" t="s">
        <v>19</v>
      </c>
      <c r="B13" s="174" t="s">
        <v>20</v>
      </c>
      <c r="C13" s="175"/>
      <c r="D13" s="30" t="s">
        <v>21</v>
      </c>
      <c r="E13" s="20" t="s">
        <v>22</v>
      </c>
      <c r="F13" s="21" t="s">
        <v>23</v>
      </c>
      <c r="G13" s="21" t="s">
        <v>24</v>
      </c>
      <c r="H13" s="53" t="s">
        <v>25</v>
      </c>
      <c r="I13" s="23" t="s">
        <v>26</v>
      </c>
      <c r="J13" s="23" t="s">
        <v>27</v>
      </c>
      <c r="K13" s="20" t="s">
        <v>28</v>
      </c>
      <c r="L13" s="23" t="s">
        <v>29</v>
      </c>
      <c r="M13" s="23" t="s">
        <v>30</v>
      </c>
      <c r="N13" s="23" t="s">
        <v>31</v>
      </c>
    </row>
    <row r="14" spans="1:14" s="2" customFormat="1" ht="15.75" x14ac:dyDescent="0.25">
      <c r="A14" s="12" t="s">
        <v>13</v>
      </c>
      <c r="B14" s="31">
        <v>42289</v>
      </c>
      <c r="C14" s="31">
        <v>42399</v>
      </c>
      <c r="D14" s="68">
        <v>10</v>
      </c>
      <c r="E14" s="9" t="s">
        <v>185</v>
      </c>
      <c r="F14" s="9" t="s">
        <v>186</v>
      </c>
      <c r="G14" s="9">
        <v>1.2</v>
      </c>
      <c r="H14" s="68"/>
      <c r="I14" s="9">
        <v>30</v>
      </c>
      <c r="J14" s="13">
        <f>ROUND(IF(G14&gt;0,G14*I14,"0")+IF(H14&gt;0,(I14/1.5)*H14,"0"),1)</f>
        <v>36</v>
      </c>
      <c r="K14" s="9"/>
      <c r="L14" s="9"/>
      <c r="M14" s="13">
        <f>ROUND(J14+K14+L14,1)</f>
        <v>36</v>
      </c>
      <c r="N14" s="9"/>
    </row>
    <row r="15" spans="1:14" s="2" customFormat="1" ht="15.75" x14ac:dyDescent="0.25">
      <c r="A15" s="12" t="s">
        <v>14</v>
      </c>
      <c r="B15" s="31">
        <v>42289</v>
      </c>
      <c r="C15" s="31">
        <v>42399</v>
      </c>
      <c r="D15" s="68">
        <v>10</v>
      </c>
      <c r="E15" s="9" t="s">
        <v>185</v>
      </c>
      <c r="F15" s="9" t="s">
        <v>187</v>
      </c>
      <c r="G15" s="9">
        <v>1.3</v>
      </c>
      <c r="H15" s="68"/>
      <c r="I15" s="9">
        <v>30</v>
      </c>
      <c r="J15" s="13">
        <f t="shared" ref="J15:J22" si="0">ROUND(IF(G15&gt;0,G15*I15,"0")+IF(H15&gt;0,(I15/1.5)*H15,"0"),1)</f>
        <v>39</v>
      </c>
      <c r="K15" s="9"/>
      <c r="L15" s="9"/>
      <c r="M15" s="13">
        <f t="shared" ref="M15:M23" si="1">ROUND(J15+K15+L15,1)</f>
        <v>39</v>
      </c>
      <c r="N15" s="9" t="s">
        <v>270</v>
      </c>
    </row>
    <row r="16" spans="1:14" s="2" customFormat="1" ht="15.75" x14ac:dyDescent="0.25">
      <c r="A16" s="12" t="s">
        <v>15</v>
      </c>
      <c r="B16" s="31">
        <v>42282</v>
      </c>
      <c r="C16" s="31">
        <v>42399</v>
      </c>
      <c r="D16" s="68">
        <v>15</v>
      </c>
      <c r="E16" s="9" t="s">
        <v>185</v>
      </c>
      <c r="F16" s="9" t="s">
        <v>188</v>
      </c>
      <c r="G16" s="9">
        <v>1</v>
      </c>
      <c r="H16" s="68"/>
      <c r="I16" s="9">
        <v>30</v>
      </c>
      <c r="J16" s="13">
        <f t="shared" si="0"/>
        <v>30</v>
      </c>
      <c r="K16" s="9"/>
      <c r="L16" s="9"/>
      <c r="M16" s="13">
        <f t="shared" si="1"/>
        <v>30</v>
      </c>
      <c r="N16" s="9"/>
    </row>
    <row r="17" spans="1:14" s="2" customFormat="1" ht="15.75" x14ac:dyDescent="0.25">
      <c r="A17" s="12" t="s">
        <v>16</v>
      </c>
      <c r="B17" s="31">
        <v>42282</v>
      </c>
      <c r="C17" s="31">
        <v>42399</v>
      </c>
      <c r="D17" s="68">
        <v>15</v>
      </c>
      <c r="E17" s="9" t="s">
        <v>185</v>
      </c>
      <c r="F17" s="9" t="s">
        <v>189</v>
      </c>
      <c r="G17" s="9">
        <v>1</v>
      </c>
      <c r="H17" s="68"/>
      <c r="I17" s="9">
        <v>30</v>
      </c>
      <c r="J17" s="13">
        <f t="shared" si="0"/>
        <v>30</v>
      </c>
      <c r="K17" s="9"/>
      <c r="L17" s="9"/>
      <c r="M17" s="13">
        <f t="shared" si="1"/>
        <v>30</v>
      </c>
      <c r="N17" s="9"/>
    </row>
    <row r="18" spans="1:14" s="2" customFormat="1" ht="15.75" x14ac:dyDescent="0.25">
      <c r="A18" s="12" t="s">
        <v>17</v>
      </c>
      <c r="B18" s="31">
        <v>42289</v>
      </c>
      <c r="C18" s="31">
        <v>42399</v>
      </c>
      <c r="D18" s="5">
        <v>15</v>
      </c>
      <c r="E18" s="9" t="s">
        <v>185</v>
      </c>
      <c r="F18" s="9" t="s">
        <v>190</v>
      </c>
      <c r="G18" s="9">
        <v>1.2</v>
      </c>
      <c r="H18" s="68"/>
      <c r="I18" s="9">
        <v>45</v>
      </c>
      <c r="J18" s="13">
        <f t="shared" si="0"/>
        <v>54</v>
      </c>
      <c r="K18" s="9"/>
      <c r="L18" s="9"/>
      <c r="M18" s="13">
        <f t="shared" si="1"/>
        <v>54</v>
      </c>
      <c r="N18" s="9"/>
    </row>
    <row r="19" spans="1:14" s="2" customFormat="1" ht="15.75" x14ac:dyDescent="0.25">
      <c r="A19" s="12" t="s">
        <v>49</v>
      </c>
      <c r="B19" s="31">
        <v>42289</v>
      </c>
      <c r="C19" s="31">
        <v>42399</v>
      </c>
      <c r="D19" s="5">
        <v>15</v>
      </c>
      <c r="E19" s="9" t="s">
        <v>185</v>
      </c>
      <c r="F19" s="9" t="s">
        <v>191</v>
      </c>
      <c r="G19" s="9">
        <v>1.2</v>
      </c>
      <c r="H19" s="68"/>
      <c r="I19" s="9">
        <v>45</v>
      </c>
      <c r="J19" s="13">
        <f t="shared" si="0"/>
        <v>54</v>
      </c>
      <c r="K19" s="9"/>
      <c r="L19" s="9"/>
      <c r="M19" s="13">
        <f t="shared" si="1"/>
        <v>54</v>
      </c>
      <c r="N19" s="9"/>
    </row>
    <row r="20" spans="1:14" s="2" customFormat="1" ht="15.75" x14ac:dyDescent="0.25">
      <c r="A20" s="12" t="s">
        <v>57</v>
      </c>
      <c r="B20" s="31">
        <v>42289</v>
      </c>
      <c r="C20" s="31">
        <v>42399</v>
      </c>
      <c r="D20" s="5">
        <v>15</v>
      </c>
      <c r="E20" s="9" t="s">
        <v>185</v>
      </c>
      <c r="F20" s="9" t="s">
        <v>192</v>
      </c>
      <c r="G20" s="9">
        <v>1.2</v>
      </c>
      <c r="H20" s="68"/>
      <c r="I20" s="9">
        <v>45</v>
      </c>
      <c r="J20" s="13">
        <f t="shared" si="0"/>
        <v>54</v>
      </c>
      <c r="K20" s="9"/>
      <c r="L20" s="9"/>
      <c r="M20" s="13">
        <f t="shared" si="1"/>
        <v>54</v>
      </c>
      <c r="N20" s="11"/>
    </row>
    <row r="21" spans="1:14" s="2" customFormat="1" ht="15.75" x14ac:dyDescent="0.25">
      <c r="A21" s="12" t="s">
        <v>58</v>
      </c>
      <c r="B21" s="31">
        <v>42289</v>
      </c>
      <c r="C21" s="31">
        <v>42399</v>
      </c>
      <c r="D21" s="5">
        <v>15</v>
      </c>
      <c r="E21" s="9" t="s">
        <v>185</v>
      </c>
      <c r="F21" s="9" t="s">
        <v>193</v>
      </c>
      <c r="G21" s="9">
        <v>1.2</v>
      </c>
      <c r="H21" s="68"/>
      <c r="I21" s="9">
        <v>45</v>
      </c>
      <c r="J21" s="13">
        <f t="shared" si="0"/>
        <v>54</v>
      </c>
      <c r="K21" s="9"/>
      <c r="L21" s="9"/>
      <c r="M21" s="13">
        <f t="shared" si="1"/>
        <v>54</v>
      </c>
      <c r="N21" s="11"/>
    </row>
    <row r="22" spans="1:14" s="2" customFormat="1" ht="15.75" x14ac:dyDescent="0.25">
      <c r="A22" s="12" t="s">
        <v>59</v>
      </c>
      <c r="B22" s="31">
        <v>42282</v>
      </c>
      <c r="C22" s="31">
        <v>42399</v>
      </c>
      <c r="D22" s="68">
        <v>10</v>
      </c>
      <c r="E22" s="9" t="s">
        <v>185</v>
      </c>
      <c r="F22" s="9" t="s">
        <v>194</v>
      </c>
      <c r="G22" s="9">
        <v>1</v>
      </c>
      <c r="H22" s="68"/>
      <c r="I22" s="9">
        <v>45</v>
      </c>
      <c r="J22" s="13">
        <f t="shared" si="0"/>
        <v>45</v>
      </c>
      <c r="K22" s="11"/>
      <c r="L22" s="11"/>
      <c r="M22" s="13">
        <f t="shared" si="1"/>
        <v>45</v>
      </c>
      <c r="N22" s="11"/>
    </row>
    <row r="23" spans="1:14" s="2" customFormat="1" ht="15.75" x14ac:dyDescent="0.25">
      <c r="A23" s="12" t="s">
        <v>89</v>
      </c>
      <c r="B23" s="31">
        <v>42282</v>
      </c>
      <c r="C23" s="31">
        <v>42399</v>
      </c>
      <c r="D23" s="5"/>
      <c r="E23" s="9" t="s">
        <v>73</v>
      </c>
      <c r="F23" s="9" t="s">
        <v>195</v>
      </c>
      <c r="G23" s="176">
        <v>15</v>
      </c>
      <c r="H23" s="177"/>
      <c r="I23" s="13"/>
      <c r="J23" s="13"/>
      <c r="K23" s="43">
        <f>ROUND((270*G23/100)/2,1)</f>
        <v>20.3</v>
      </c>
      <c r="L23" s="11"/>
      <c r="M23" s="13">
        <f t="shared" si="1"/>
        <v>20.3</v>
      </c>
      <c r="N23" s="11"/>
    </row>
    <row r="24" spans="1:14" s="10" customFormat="1" ht="20.25" customHeight="1" x14ac:dyDescent="0.3">
      <c r="A24" s="178" t="s">
        <v>18</v>
      </c>
      <c r="B24" s="179"/>
      <c r="C24" s="179"/>
      <c r="D24" s="179"/>
      <c r="E24" s="180"/>
      <c r="F24" s="41"/>
      <c r="G24" s="41"/>
      <c r="H24" s="41"/>
      <c r="I24" s="32">
        <f>SUM(I14:I23)</f>
        <v>345</v>
      </c>
      <c r="J24" s="32">
        <f>SUM(J14:J23)</f>
        <v>396</v>
      </c>
      <c r="K24" s="32">
        <f>SUM(K14:K23)</f>
        <v>20.3</v>
      </c>
      <c r="L24" s="32">
        <f>SUM(L14:L21)</f>
        <v>0</v>
      </c>
      <c r="M24" s="32">
        <f>SUM(M14:M23)</f>
        <v>416.3</v>
      </c>
      <c r="N24" s="33"/>
    </row>
    <row r="25" spans="1:14" s="2" customFormat="1" ht="8.25" customHeight="1" x14ac:dyDescent="0.25"/>
    <row r="26" spans="1:14" s="2" customFormat="1" ht="15.75" customHeight="1" x14ac:dyDescent="0.25">
      <c r="B26" s="19" t="s">
        <v>45</v>
      </c>
      <c r="C26" s="37" t="s">
        <v>68</v>
      </c>
      <c r="D26" s="45" t="s">
        <v>72</v>
      </c>
    </row>
    <row r="27" spans="1:14" s="2" customFormat="1" ht="15.75" customHeight="1" x14ac:dyDescent="0.25">
      <c r="B27" s="19"/>
      <c r="C27" s="37" t="s">
        <v>64</v>
      </c>
      <c r="D27" s="45" t="s">
        <v>65</v>
      </c>
      <c r="J27" s="45"/>
    </row>
    <row r="28" spans="1:14" s="2" customFormat="1" ht="15.75" x14ac:dyDescent="0.25">
      <c r="A28" s="34"/>
      <c r="B28" s="19"/>
      <c r="C28" s="37" t="s">
        <v>66</v>
      </c>
      <c r="D28" s="45" t="s">
        <v>67</v>
      </c>
      <c r="J28" s="45"/>
      <c r="K28" s="50"/>
    </row>
    <row r="29" spans="1:14" ht="15" x14ac:dyDescent="0.25">
      <c r="B29" s="24"/>
      <c r="C29" s="24"/>
    </row>
    <row r="30" spans="1:14" s="29" customFormat="1" ht="16.5" x14ac:dyDescent="0.25">
      <c r="M30" s="4" t="s">
        <v>71</v>
      </c>
    </row>
    <row r="31" spans="1:14" s="25" customFormat="1" ht="16.5" x14ac:dyDescent="0.25">
      <c r="B31" s="18" t="s">
        <v>54</v>
      </c>
      <c r="C31" s="18"/>
      <c r="F31" s="18" t="s">
        <v>40</v>
      </c>
      <c r="G31" s="18"/>
      <c r="M31" s="18" t="s">
        <v>41</v>
      </c>
    </row>
    <row r="37" spans="3:13" ht="16.5" x14ac:dyDescent="0.25">
      <c r="F37" s="18" t="s">
        <v>196</v>
      </c>
      <c r="G37" s="18"/>
      <c r="M37" s="18" t="s">
        <v>184</v>
      </c>
    </row>
    <row r="40" spans="3:13" ht="15.75" x14ac:dyDescent="0.25">
      <c r="C40" s="37"/>
      <c r="D40" s="2"/>
    </row>
    <row r="41" spans="3:13" ht="15.75" x14ac:dyDescent="0.25">
      <c r="C41" s="37"/>
      <c r="D41" s="42"/>
    </row>
  </sheetData>
  <mergeCells count="20">
    <mergeCell ref="B13:C13"/>
    <mergeCell ref="G23:H23"/>
    <mergeCell ref="A24:E24"/>
    <mergeCell ref="I9:M9"/>
    <mergeCell ref="I10:J10"/>
    <mergeCell ref="K10:K12"/>
    <mergeCell ref="L10:L12"/>
    <mergeCell ref="M10:M12"/>
    <mergeCell ref="G11:G12"/>
    <mergeCell ref="H11:H12"/>
    <mergeCell ref="A9:A12"/>
    <mergeCell ref="D9:D12"/>
    <mergeCell ref="E9:E12"/>
    <mergeCell ref="F9:F12"/>
    <mergeCell ref="G9:H10"/>
    <mergeCell ref="J1:N1"/>
    <mergeCell ref="J2:N2"/>
    <mergeCell ref="H6:I6"/>
    <mergeCell ref="D7:E7"/>
    <mergeCell ref="G7:I7"/>
  </mergeCell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1"/>
  <sheetViews>
    <sheetView topLeftCell="A4" workbookViewId="0">
      <selection activeCell="E30" sqref="E30"/>
    </sheetView>
  </sheetViews>
  <sheetFormatPr defaultRowHeight="12.75" x14ac:dyDescent="0.2"/>
  <cols>
    <col min="1" max="1" width="5.42578125" style="3" customWidth="1"/>
    <col min="2" max="3" width="11.7109375" style="3" customWidth="1"/>
    <col min="4" max="4" width="5.7109375" style="3" customWidth="1"/>
    <col min="5" max="5" width="24.42578125" style="3" customWidth="1"/>
    <col min="6" max="6" width="13.42578125" style="3" customWidth="1"/>
    <col min="7" max="8" width="6" style="3" customWidth="1"/>
    <col min="9" max="9" width="10.42578125" style="3" customWidth="1"/>
    <col min="10" max="10" width="8.85546875" style="3" customWidth="1"/>
    <col min="11" max="11" width="7.7109375" style="3" customWidth="1"/>
    <col min="12" max="12" width="11.5703125" style="3" customWidth="1"/>
    <col min="13" max="13" width="10.42578125" style="3" customWidth="1"/>
    <col min="14" max="14" width="13.140625" style="3" customWidth="1"/>
    <col min="15" max="256" width="9.140625" style="3"/>
    <col min="257" max="257" width="5.42578125" style="3" customWidth="1"/>
    <col min="258" max="259" width="11.7109375" style="3" customWidth="1"/>
    <col min="260" max="260" width="5.7109375" style="3" customWidth="1"/>
    <col min="261" max="261" width="24.42578125" style="3" customWidth="1"/>
    <col min="262" max="262" width="13.42578125" style="3" customWidth="1"/>
    <col min="263" max="264" width="6" style="3" customWidth="1"/>
    <col min="265" max="265" width="10.42578125" style="3" customWidth="1"/>
    <col min="266" max="266" width="8.85546875" style="3" customWidth="1"/>
    <col min="267" max="267" width="7.7109375" style="3" customWidth="1"/>
    <col min="268" max="268" width="11.5703125" style="3" customWidth="1"/>
    <col min="269" max="269" width="10.42578125" style="3" customWidth="1"/>
    <col min="270" max="270" width="13.140625" style="3" customWidth="1"/>
    <col min="271" max="512" width="9.140625" style="3"/>
    <col min="513" max="513" width="5.42578125" style="3" customWidth="1"/>
    <col min="514" max="515" width="11.7109375" style="3" customWidth="1"/>
    <col min="516" max="516" width="5.7109375" style="3" customWidth="1"/>
    <col min="517" max="517" width="24.42578125" style="3" customWidth="1"/>
    <col min="518" max="518" width="13.42578125" style="3" customWidth="1"/>
    <col min="519" max="520" width="6" style="3" customWidth="1"/>
    <col min="521" max="521" width="10.42578125" style="3" customWidth="1"/>
    <col min="522" max="522" width="8.85546875" style="3" customWidth="1"/>
    <col min="523" max="523" width="7.7109375" style="3" customWidth="1"/>
    <col min="524" max="524" width="11.5703125" style="3" customWidth="1"/>
    <col min="525" max="525" width="10.42578125" style="3" customWidth="1"/>
    <col min="526" max="526" width="13.140625" style="3" customWidth="1"/>
    <col min="527" max="768" width="9.140625" style="3"/>
    <col min="769" max="769" width="5.42578125" style="3" customWidth="1"/>
    <col min="770" max="771" width="11.7109375" style="3" customWidth="1"/>
    <col min="772" max="772" width="5.7109375" style="3" customWidth="1"/>
    <col min="773" max="773" width="24.42578125" style="3" customWidth="1"/>
    <col min="774" max="774" width="13.42578125" style="3" customWidth="1"/>
    <col min="775" max="776" width="6" style="3" customWidth="1"/>
    <col min="777" max="777" width="10.42578125" style="3" customWidth="1"/>
    <col min="778" max="778" width="8.85546875" style="3" customWidth="1"/>
    <col min="779" max="779" width="7.7109375" style="3" customWidth="1"/>
    <col min="780" max="780" width="11.5703125" style="3" customWidth="1"/>
    <col min="781" max="781" width="10.42578125" style="3" customWidth="1"/>
    <col min="782" max="782" width="13.140625" style="3" customWidth="1"/>
    <col min="783" max="1024" width="9.140625" style="3"/>
    <col min="1025" max="1025" width="5.42578125" style="3" customWidth="1"/>
    <col min="1026" max="1027" width="11.7109375" style="3" customWidth="1"/>
    <col min="1028" max="1028" width="5.7109375" style="3" customWidth="1"/>
    <col min="1029" max="1029" width="24.42578125" style="3" customWidth="1"/>
    <col min="1030" max="1030" width="13.42578125" style="3" customWidth="1"/>
    <col min="1031" max="1032" width="6" style="3" customWidth="1"/>
    <col min="1033" max="1033" width="10.42578125" style="3" customWidth="1"/>
    <col min="1034" max="1034" width="8.85546875" style="3" customWidth="1"/>
    <col min="1035" max="1035" width="7.7109375" style="3" customWidth="1"/>
    <col min="1036" max="1036" width="11.5703125" style="3" customWidth="1"/>
    <col min="1037" max="1037" width="10.42578125" style="3" customWidth="1"/>
    <col min="1038" max="1038" width="13.140625" style="3" customWidth="1"/>
    <col min="1039" max="1280" width="9.140625" style="3"/>
    <col min="1281" max="1281" width="5.42578125" style="3" customWidth="1"/>
    <col min="1282" max="1283" width="11.7109375" style="3" customWidth="1"/>
    <col min="1284" max="1284" width="5.7109375" style="3" customWidth="1"/>
    <col min="1285" max="1285" width="24.42578125" style="3" customWidth="1"/>
    <col min="1286" max="1286" width="13.42578125" style="3" customWidth="1"/>
    <col min="1287" max="1288" width="6" style="3" customWidth="1"/>
    <col min="1289" max="1289" width="10.42578125" style="3" customWidth="1"/>
    <col min="1290" max="1290" width="8.85546875" style="3" customWidth="1"/>
    <col min="1291" max="1291" width="7.7109375" style="3" customWidth="1"/>
    <col min="1292" max="1292" width="11.5703125" style="3" customWidth="1"/>
    <col min="1293" max="1293" width="10.42578125" style="3" customWidth="1"/>
    <col min="1294" max="1294" width="13.140625" style="3" customWidth="1"/>
    <col min="1295" max="1536" width="9.140625" style="3"/>
    <col min="1537" max="1537" width="5.42578125" style="3" customWidth="1"/>
    <col min="1538" max="1539" width="11.7109375" style="3" customWidth="1"/>
    <col min="1540" max="1540" width="5.7109375" style="3" customWidth="1"/>
    <col min="1541" max="1541" width="24.42578125" style="3" customWidth="1"/>
    <col min="1542" max="1542" width="13.42578125" style="3" customWidth="1"/>
    <col min="1543" max="1544" width="6" style="3" customWidth="1"/>
    <col min="1545" max="1545" width="10.42578125" style="3" customWidth="1"/>
    <col min="1546" max="1546" width="8.85546875" style="3" customWidth="1"/>
    <col min="1547" max="1547" width="7.7109375" style="3" customWidth="1"/>
    <col min="1548" max="1548" width="11.5703125" style="3" customWidth="1"/>
    <col min="1549" max="1549" width="10.42578125" style="3" customWidth="1"/>
    <col min="1550" max="1550" width="13.140625" style="3" customWidth="1"/>
    <col min="1551" max="1792" width="9.140625" style="3"/>
    <col min="1793" max="1793" width="5.42578125" style="3" customWidth="1"/>
    <col min="1794" max="1795" width="11.7109375" style="3" customWidth="1"/>
    <col min="1796" max="1796" width="5.7109375" style="3" customWidth="1"/>
    <col min="1797" max="1797" width="24.42578125" style="3" customWidth="1"/>
    <col min="1798" max="1798" width="13.42578125" style="3" customWidth="1"/>
    <col min="1799" max="1800" width="6" style="3" customWidth="1"/>
    <col min="1801" max="1801" width="10.42578125" style="3" customWidth="1"/>
    <col min="1802" max="1802" width="8.85546875" style="3" customWidth="1"/>
    <col min="1803" max="1803" width="7.7109375" style="3" customWidth="1"/>
    <col min="1804" max="1804" width="11.5703125" style="3" customWidth="1"/>
    <col min="1805" max="1805" width="10.42578125" style="3" customWidth="1"/>
    <col min="1806" max="1806" width="13.140625" style="3" customWidth="1"/>
    <col min="1807" max="2048" width="9.140625" style="3"/>
    <col min="2049" max="2049" width="5.42578125" style="3" customWidth="1"/>
    <col min="2050" max="2051" width="11.7109375" style="3" customWidth="1"/>
    <col min="2052" max="2052" width="5.7109375" style="3" customWidth="1"/>
    <col min="2053" max="2053" width="24.42578125" style="3" customWidth="1"/>
    <col min="2054" max="2054" width="13.42578125" style="3" customWidth="1"/>
    <col min="2055" max="2056" width="6" style="3" customWidth="1"/>
    <col min="2057" max="2057" width="10.42578125" style="3" customWidth="1"/>
    <col min="2058" max="2058" width="8.85546875" style="3" customWidth="1"/>
    <col min="2059" max="2059" width="7.7109375" style="3" customWidth="1"/>
    <col min="2060" max="2060" width="11.5703125" style="3" customWidth="1"/>
    <col min="2061" max="2061" width="10.42578125" style="3" customWidth="1"/>
    <col min="2062" max="2062" width="13.140625" style="3" customWidth="1"/>
    <col min="2063" max="2304" width="9.140625" style="3"/>
    <col min="2305" max="2305" width="5.42578125" style="3" customWidth="1"/>
    <col min="2306" max="2307" width="11.7109375" style="3" customWidth="1"/>
    <col min="2308" max="2308" width="5.7109375" style="3" customWidth="1"/>
    <col min="2309" max="2309" width="24.42578125" style="3" customWidth="1"/>
    <col min="2310" max="2310" width="13.42578125" style="3" customWidth="1"/>
    <col min="2311" max="2312" width="6" style="3" customWidth="1"/>
    <col min="2313" max="2313" width="10.42578125" style="3" customWidth="1"/>
    <col min="2314" max="2314" width="8.85546875" style="3" customWidth="1"/>
    <col min="2315" max="2315" width="7.7109375" style="3" customWidth="1"/>
    <col min="2316" max="2316" width="11.5703125" style="3" customWidth="1"/>
    <col min="2317" max="2317" width="10.42578125" style="3" customWidth="1"/>
    <col min="2318" max="2318" width="13.140625" style="3" customWidth="1"/>
    <col min="2319" max="2560" width="9.140625" style="3"/>
    <col min="2561" max="2561" width="5.42578125" style="3" customWidth="1"/>
    <col min="2562" max="2563" width="11.7109375" style="3" customWidth="1"/>
    <col min="2564" max="2564" width="5.7109375" style="3" customWidth="1"/>
    <col min="2565" max="2565" width="24.42578125" style="3" customWidth="1"/>
    <col min="2566" max="2566" width="13.42578125" style="3" customWidth="1"/>
    <col min="2567" max="2568" width="6" style="3" customWidth="1"/>
    <col min="2569" max="2569" width="10.42578125" style="3" customWidth="1"/>
    <col min="2570" max="2570" width="8.85546875" style="3" customWidth="1"/>
    <col min="2571" max="2571" width="7.7109375" style="3" customWidth="1"/>
    <col min="2572" max="2572" width="11.5703125" style="3" customWidth="1"/>
    <col min="2573" max="2573" width="10.42578125" style="3" customWidth="1"/>
    <col min="2574" max="2574" width="13.140625" style="3" customWidth="1"/>
    <col min="2575" max="2816" width="9.140625" style="3"/>
    <col min="2817" max="2817" width="5.42578125" style="3" customWidth="1"/>
    <col min="2818" max="2819" width="11.7109375" style="3" customWidth="1"/>
    <col min="2820" max="2820" width="5.7109375" style="3" customWidth="1"/>
    <col min="2821" max="2821" width="24.42578125" style="3" customWidth="1"/>
    <col min="2822" max="2822" width="13.42578125" style="3" customWidth="1"/>
    <col min="2823" max="2824" width="6" style="3" customWidth="1"/>
    <col min="2825" max="2825" width="10.42578125" style="3" customWidth="1"/>
    <col min="2826" max="2826" width="8.85546875" style="3" customWidth="1"/>
    <col min="2827" max="2827" width="7.7109375" style="3" customWidth="1"/>
    <col min="2828" max="2828" width="11.5703125" style="3" customWidth="1"/>
    <col min="2829" max="2829" width="10.42578125" style="3" customWidth="1"/>
    <col min="2830" max="2830" width="13.140625" style="3" customWidth="1"/>
    <col min="2831" max="3072" width="9.140625" style="3"/>
    <col min="3073" max="3073" width="5.42578125" style="3" customWidth="1"/>
    <col min="3074" max="3075" width="11.7109375" style="3" customWidth="1"/>
    <col min="3076" max="3076" width="5.7109375" style="3" customWidth="1"/>
    <col min="3077" max="3077" width="24.42578125" style="3" customWidth="1"/>
    <col min="3078" max="3078" width="13.42578125" style="3" customWidth="1"/>
    <col min="3079" max="3080" width="6" style="3" customWidth="1"/>
    <col min="3081" max="3081" width="10.42578125" style="3" customWidth="1"/>
    <col min="3082" max="3082" width="8.85546875" style="3" customWidth="1"/>
    <col min="3083" max="3083" width="7.7109375" style="3" customWidth="1"/>
    <col min="3084" max="3084" width="11.5703125" style="3" customWidth="1"/>
    <col min="3085" max="3085" width="10.42578125" style="3" customWidth="1"/>
    <col min="3086" max="3086" width="13.140625" style="3" customWidth="1"/>
    <col min="3087" max="3328" width="9.140625" style="3"/>
    <col min="3329" max="3329" width="5.42578125" style="3" customWidth="1"/>
    <col min="3330" max="3331" width="11.7109375" style="3" customWidth="1"/>
    <col min="3332" max="3332" width="5.7109375" style="3" customWidth="1"/>
    <col min="3333" max="3333" width="24.42578125" style="3" customWidth="1"/>
    <col min="3334" max="3334" width="13.42578125" style="3" customWidth="1"/>
    <col min="3335" max="3336" width="6" style="3" customWidth="1"/>
    <col min="3337" max="3337" width="10.42578125" style="3" customWidth="1"/>
    <col min="3338" max="3338" width="8.85546875" style="3" customWidth="1"/>
    <col min="3339" max="3339" width="7.7109375" style="3" customWidth="1"/>
    <col min="3340" max="3340" width="11.5703125" style="3" customWidth="1"/>
    <col min="3341" max="3341" width="10.42578125" style="3" customWidth="1"/>
    <col min="3342" max="3342" width="13.140625" style="3" customWidth="1"/>
    <col min="3343" max="3584" width="9.140625" style="3"/>
    <col min="3585" max="3585" width="5.42578125" style="3" customWidth="1"/>
    <col min="3586" max="3587" width="11.7109375" style="3" customWidth="1"/>
    <col min="3588" max="3588" width="5.7109375" style="3" customWidth="1"/>
    <col min="3589" max="3589" width="24.42578125" style="3" customWidth="1"/>
    <col min="3590" max="3590" width="13.42578125" style="3" customWidth="1"/>
    <col min="3591" max="3592" width="6" style="3" customWidth="1"/>
    <col min="3593" max="3593" width="10.42578125" style="3" customWidth="1"/>
    <col min="3594" max="3594" width="8.85546875" style="3" customWidth="1"/>
    <col min="3595" max="3595" width="7.7109375" style="3" customWidth="1"/>
    <col min="3596" max="3596" width="11.5703125" style="3" customWidth="1"/>
    <col min="3597" max="3597" width="10.42578125" style="3" customWidth="1"/>
    <col min="3598" max="3598" width="13.140625" style="3" customWidth="1"/>
    <col min="3599" max="3840" width="9.140625" style="3"/>
    <col min="3841" max="3841" width="5.42578125" style="3" customWidth="1"/>
    <col min="3842" max="3843" width="11.7109375" style="3" customWidth="1"/>
    <col min="3844" max="3844" width="5.7109375" style="3" customWidth="1"/>
    <col min="3845" max="3845" width="24.42578125" style="3" customWidth="1"/>
    <col min="3846" max="3846" width="13.42578125" style="3" customWidth="1"/>
    <col min="3847" max="3848" width="6" style="3" customWidth="1"/>
    <col min="3849" max="3849" width="10.42578125" style="3" customWidth="1"/>
    <col min="3850" max="3850" width="8.85546875" style="3" customWidth="1"/>
    <col min="3851" max="3851" width="7.7109375" style="3" customWidth="1"/>
    <col min="3852" max="3852" width="11.5703125" style="3" customWidth="1"/>
    <col min="3853" max="3853" width="10.42578125" style="3" customWidth="1"/>
    <col min="3854" max="3854" width="13.140625" style="3" customWidth="1"/>
    <col min="3855" max="4096" width="9.140625" style="3"/>
    <col min="4097" max="4097" width="5.42578125" style="3" customWidth="1"/>
    <col min="4098" max="4099" width="11.7109375" style="3" customWidth="1"/>
    <col min="4100" max="4100" width="5.7109375" style="3" customWidth="1"/>
    <col min="4101" max="4101" width="24.42578125" style="3" customWidth="1"/>
    <col min="4102" max="4102" width="13.42578125" style="3" customWidth="1"/>
    <col min="4103" max="4104" width="6" style="3" customWidth="1"/>
    <col min="4105" max="4105" width="10.42578125" style="3" customWidth="1"/>
    <col min="4106" max="4106" width="8.85546875" style="3" customWidth="1"/>
    <col min="4107" max="4107" width="7.7109375" style="3" customWidth="1"/>
    <col min="4108" max="4108" width="11.5703125" style="3" customWidth="1"/>
    <col min="4109" max="4109" width="10.42578125" style="3" customWidth="1"/>
    <col min="4110" max="4110" width="13.140625" style="3" customWidth="1"/>
    <col min="4111" max="4352" width="9.140625" style="3"/>
    <col min="4353" max="4353" width="5.42578125" style="3" customWidth="1"/>
    <col min="4354" max="4355" width="11.7109375" style="3" customWidth="1"/>
    <col min="4356" max="4356" width="5.7109375" style="3" customWidth="1"/>
    <col min="4357" max="4357" width="24.42578125" style="3" customWidth="1"/>
    <col min="4358" max="4358" width="13.42578125" style="3" customWidth="1"/>
    <col min="4359" max="4360" width="6" style="3" customWidth="1"/>
    <col min="4361" max="4361" width="10.42578125" style="3" customWidth="1"/>
    <col min="4362" max="4362" width="8.85546875" style="3" customWidth="1"/>
    <col min="4363" max="4363" width="7.7109375" style="3" customWidth="1"/>
    <col min="4364" max="4364" width="11.5703125" style="3" customWidth="1"/>
    <col min="4365" max="4365" width="10.42578125" style="3" customWidth="1"/>
    <col min="4366" max="4366" width="13.140625" style="3" customWidth="1"/>
    <col min="4367" max="4608" width="9.140625" style="3"/>
    <col min="4609" max="4609" width="5.42578125" style="3" customWidth="1"/>
    <col min="4610" max="4611" width="11.7109375" style="3" customWidth="1"/>
    <col min="4612" max="4612" width="5.7109375" style="3" customWidth="1"/>
    <col min="4613" max="4613" width="24.42578125" style="3" customWidth="1"/>
    <col min="4614" max="4614" width="13.42578125" style="3" customWidth="1"/>
    <col min="4615" max="4616" width="6" style="3" customWidth="1"/>
    <col min="4617" max="4617" width="10.42578125" style="3" customWidth="1"/>
    <col min="4618" max="4618" width="8.85546875" style="3" customWidth="1"/>
    <col min="4619" max="4619" width="7.7109375" style="3" customWidth="1"/>
    <col min="4620" max="4620" width="11.5703125" style="3" customWidth="1"/>
    <col min="4621" max="4621" width="10.42578125" style="3" customWidth="1"/>
    <col min="4622" max="4622" width="13.140625" style="3" customWidth="1"/>
    <col min="4623" max="4864" width="9.140625" style="3"/>
    <col min="4865" max="4865" width="5.42578125" style="3" customWidth="1"/>
    <col min="4866" max="4867" width="11.7109375" style="3" customWidth="1"/>
    <col min="4868" max="4868" width="5.7109375" style="3" customWidth="1"/>
    <col min="4869" max="4869" width="24.42578125" style="3" customWidth="1"/>
    <col min="4870" max="4870" width="13.42578125" style="3" customWidth="1"/>
    <col min="4871" max="4872" width="6" style="3" customWidth="1"/>
    <col min="4873" max="4873" width="10.42578125" style="3" customWidth="1"/>
    <col min="4874" max="4874" width="8.85546875" style="3" customWidth="1"/>
    <col min="4875" max="4875" width="7.7109375" style="3" customWidth="1"/>
    <col min="4876" max="4876" width="11.5703125" style="3" customWidth="1"/>
    <col min="4877" max="4877" width="10.42578125" style="3" customWidth="1"/>
    <col min="4878" max="4878" width="13.140625" style="3" customWidth="1"/>
    <col min="4879" max="5120" width="9.140625" style="3"/>
    <col min="5121" max="5121" width="5.42578125" style="3" customWidth="1"/>
    <col min="5122" max="5123" width="11.7109375" style="3" customWidth="1"/>
    <col min="5124" max="5124" width="5.7109375" style="3" customWidth="1"/>
    <col min="5125" max="5125" width="24.42578125" style="3" customWidth="1"/>
    <col min="5126" max="5126" width="13.42578125" style="3" customWidth="1"/>
    <col min="5127" max="5128" width="6" style="3" customWidth="1"/>
    <col min="5129" max="5129" width="10.42578125" style="3" customWidth="1"/>
    <col min="5130" max="5130" width="8.85546875" style="3" customWidth="1"/>
    <col min="5131" max="5131" width="7.7109375" style="3" customWidth="1"/>
    <col min="5132" max="5132" width="11.5703125" style="3" customWidth="1"/>
    <col min="5133" max="5133" width="10.42578125" style="3" customWidth="1"/>
    <col min="5134" max="5134" width="13.140625" style="3" customWidth="1"/>
    <col min="5135" max="5376" width="9.140625" style="3"/>
    <col min="5377" max="5377" width="5.42578125" style="3" customWidth="1"/>
    <col min="5378" max="5379" width="11.7109375" style="3" customWidth="1"/>
    <col min="5380" max="5380" width="5.7109375" style="3" customWidth="1"/>
    <col min="5381" max="5381" width="24.42578125" style="3" customWidth="1"/>
    <col min="5382" max="5382" width="13.42578125" style="3" customWidth="1"/>
    <col min="5383" max="5384" width="6" style="3" customWidth="1"/>
    <col min="5385" max="5385" width="10.42578125" style="3" customWidth="1"/>
    <col min="5386" max="5386" width="8.85546875" style="3" customWidth="1"/>
    <col min="5387" max="5387" width="7.7109375" style="3" customWidth="1"/>
    <col min="5388" max="5388" width="11.5703125" style="3" customWidth="1"/>
    <col min="5389" max="5389" width="10.42578125" style="3" customWidth="1"/>
    <col min="5390" max="5390" width="13.140625" style="3" customWidth="1"/>
    <col min="5391" max="5632" width="9.140625" style="3"/>
    <col min="5633" max="5633" width="5.42578125" style="3" customWidth="1"/>
    <col min="5634" max="5635" width="11.7109375" style="3" customWidth="1"/>
    <col min="5636" max="5636" width="5.7109375" style="3" customWidth="1"/>
    <col min="5637" max="5637" width="24.42578125" style="3" customWidth="1"/>
    <col min="5638" max="5638" width="13.42578125" style="3" customWidth="1"/>
    <col min="5639" max="5640" width="6" style="3" customWidth="1"/>
    <col min="5641" max="5641" width="10.42578125" style="3" customWidth="1"/>
    <col min="5642" max="5642" width="8.85546875" style="3" customWidth="1"/>
    <col min="5643" max="5643" width="7.7109375" style="3" customWidth="1"/>
    <col min="5644" max="5644" width="11.5703125" style="3" customWidth="1"/>
    <col min="5645" max="5645" width="10.42578125" style="3" customWidth="1"/>
    <col min="5646" max="5646" width="13.140625" style="3" customWidth="1"/>
    <col min="5647" max="5888" width="9.140625" style="3"/>
    <col min="5889" max="5889" width="5.42578125" style="3" customWidth="1"/>
    <col min="5890" max="5891" width="11.7109375" style="3" customWidth="1"/>
    <col min="5892" max="5892" width="5.7109375" style="3" customWidth="1"/>
    <col min="5893" max="5893" width="24.42578125" style="3" customWidth="1"/>
    <col min="5894" max="5894" width="13.42578125" style="3" customWidth="1"/>
    <col min="5895" max="5896" width="6" style="3" customWidth="1"/>
    <col min="5897" max="5897" width="10.42578125" style="3" customWidth="1"/>
    <col min="5898" max="5898" width="8.85546875" style="3" customWidth="1"/>
    <col min="5899" max="5899" width="7.7109375" style="3" customWidth="1"/>
    <col min="5900" max="5900" width="11.5703125" style="3" customWidth="1"/>
    <col min="5901" max="5901" width="10.42578125" style="3" customWidth="1"/>
    <col min="5902" max="5902" width="13.140625" style="3" customWidth="1"/>
    <col min="5903" max="6144" width="9.140625" style="3"/>
    <col min="6145" max="6145" width="5.42578125" style="3" customWidth="1"/>
    <col min="6146" max="6147" width="11.7109375" style="3" customWidth="1"/>
    <col min="6148" max="6148" width="5.7109375" style="3" customWidth="1"/>
    <col min="6149" max="6149" width="24.42578125" style="3" customWidth="1"/>
    <col min="6150" max="6150" width="13.42578125" style="3" customWidth="1"/>
    <col min="6151" max="6152" width="6" style="3" customWidth="1"/>
    <col min="6153" max="6153" width="10.42578125" style="3" customWidth="1"/>
    <col min="6154" max="6154" width="8.85546875" style="3" customWidth="1"/>
    <col min="6155" max="6155" width="7.7109375" style="3" customWidth="1"/>
    <col min="6156" max="6156" width="11.5703125" style="3" customWidth="1"/>
    <col min="6157" max="6157" width="10.42578125" style="3" customWidth="1"/>
    <col min="6158" max="6158" width="13.140625" style="3" customWidth="1"/>
    <col min="6159" max="6400" width="9.140625" style="3"/>
    <col min="6401" max="6401" width="5.42578125" style="3" customWidth="1"/>
    <col min="6402" max="6403" width="11.7109375" style="3" customWidth="1"/>
    <col min="6404" max="6404" width="5.7109375" style="3" customWidth="1"/>
    <col min="6405" max="6405" width="24.42578125" style="3" customWidth="1"/>
    <col min="6406" max="6406" width="13.42578125" style="3" customWidth="1"/>
    <col min="6407" max="6408" width="6" style="3" customWidth="1"/>
    <col min="6409" max="6409" width="10.42578125" style="3" customWidth="1"/>
    <col min="6410" max="6410" width="8.85546875" style="3" customWidth="1"/>
    <col min="6411" max="6411" width="7.7109375" style="3" customWidth="1"/>
    <col min="6412" max="6412" width="11.5703125" style="3" customWidth="1"/>
    <col min="6413" max="6413" width="10.42578125" style="3" customWidth="1"/>
    <col min="6414" max="6414" width="13.140625" style="3" customWidth="1"/>
    <col min="6415" max="6656" width="9.140625" style="3"/>
    <col min="6657" max="6657" width="5.42578125" style="3" customWidth="1"/>
    <col min="6658" max="6659" width="11.7109375" style="3" customWidth="1"/>
    <col min="6660" max="6660" width="5.7109375" style="3" customWidth="1"/>
    <col min="6661" max="6661" width="24.42578125" style="3" customWidth="1"/>
    <col min="6662" max="6662" width="13.42578125" style="3" customWidth="1"/>
    <col min="6663" max="6664" width="6" style="3" customWidth="1"/>
    <col min="6665" max="6665" width="10.42578125" style="3" customWidth="1"/>
    <col min="6666" max="6666" width="8.85546875" style="3" customWidth="1"/>
    <col min="6667" max="6667" width="7.7109375" style="3" customWidth="1"/>
    <col min="6668" max="6668" width="11.5703125" style="3" customWidth="1"/>
    <col min="6669" max="6669" width="10.42578125" style="3" customWidth="1"/>
    <col min="6670" max="6670" width="13.140625" style="3" customWidth="1"/>
    <col min="6671" max="6912" width="9.140625" style="3"/>
    <col min="6913" max="6913" width="5.42578125" style="3" customWidth="1"/>
    <col min="6914" max="6915" width="11.7109375" style="3" customWidth="1"/>
    <col min="6916" max="6916" width="5.7109375" style="3" customWidth="1"/>
    <col min="6917" max="6917" width="24.42578125" style="3" customWidth="1"/>
    <col min="6918" max="6918" width="13.42578125" style="3" customWidth="1"/>
    <col min="6919" max="6920" width="6" style="3" customWidth="1"/>
    <col min="6921" max="6921" width="10.42578125" style="3" customWidth="1"/>
    <col min="6922" max="6922" width="8.85546875" style="3" customWidth="1"/>
    <col min="6923" max="6923" width="7.7109375" style="3" customWidth="1"/>
    <col min="6924" max="6924" width="11.5703125" style="3" customWidth="1"/>
    <col min="6925" max="6925" width="10.42578125" style="3" customWidth="1"/>
    <col min="6926" max="6926" width="13.140625" style="3" customWidth="1"/>
    <col min="6927" max="7168" width="9.140625" style="3"/>
    <col min="7169" max="7169" width="5.42578125" style="3" customWidth="1"/>
    <col min="7170" max="7171" width="11.7109375" style="3" customWidth="1"/>
    <col min="7172" max="7172" width="5.7109375" style="3" customWidth="1"/>
    <col min="7173" max="7173" width="24.42578125" style="3" customWidth="1"/>
    <col min="7174" max="7174" width="13.42578125" style="3" customWidth="1"/>
    <col min="7175" max="7176" width="6" style="3" customWidth="1"/>
    <col min="7177" max="7177" width="10.42578125" style="3" customWidth="1"/>
    <col min="7178" max="7178" width="8.85546875" style="3" customWidth="1"/>
    <col min="7179" max="7179" width="7.7109375" style="3" customWidth="1"/>
    <col min="7180" max="7180" width="11.5703125" style="3" customWidth="1"/>
    <col min="7181" max="7181" width="10.42578125" style="3" customWidth="1"/>
    <col min="7182" max="7182" width="13.140625" style="3" customWidth="1"/>
    <col min="7183" max="7424" width="9.140625" style="3"/>
    <col min="7425" max="7425" width="5.42578125" style="3" customWidth="1"/>
    <col min="7426" max="7427" width="11.7109375" style="3" customWidth="1"/>
    <col min="7428" max="7428" width="5.7109375" style="3" customWidth="1"/>
    <col min="7429" max="7429" width="24.42578125" style="3" customWidth="1"/>
    <col min="7430" max="7430" width="13.42578125" style="3" customWidth="1"/>
    <col min="7431" max="7432" width="6" style="3" customWidth="1"/>
    <col min="7433" max="7433" width="10.42578125" style="3" customWidth="1"/>
    <col min="7434" max="7434" width="8.85546875" style="3" customWidth="1"/>
    <col min="7435" max="7435" width="7.7109375" style="3" customWidth="1"/>
    <col min="7436" max="7436" width="11.5703125" style="3" customWidth="1"/>
    <col min="7437" max="7437" width="10.42578125" style="3" customWidth="1"/>
    <col min="7438" max="7438" width="13.140625" style="3" customWidth="1"/>
    <col min="7439" max="7680" width="9.140625" style="3"/>
    <col min="7681" max="7681" width="5.42578125" style="3" customWidth="1"/>
    <col min="7682" max="7683" width="11.7109375" style="3" customWidth="1"/>
    <col min="7684" max="7684" width="5.7109375" style="3" customWidth="1"/>
    <col min="7685" max="7685" width="24.42578125" style="3" customWidth="1"/>
    <col min="7686" max="7686" width="13.42578125" style="3" customWidth="1"/>
    <col min="7687" max="7688" width="6" style="3" customWidth="1"/>
    <col min="7689" max="7689" width="10.42578125" style="3" customWidth="1"/>
    <col min="7690" max="7690" width="8.85546875" style="3" customWidth="1"/>
    <col min="7691" max="7691" width="7.7109375" style="3" customWidth="1"/>
    <col min="7692" max="7692" width="11.5703125" style="3" customWidth="1"/>
    <col min="7693" max="7693" width="10.42578125" style="3" customWidth="1"/>
    <col min="7694" max="7694" width="13.140625" style="3" customWidth="1"/>
    <col min="7695" max="7936" width="9.140625" style="3"/>
    <col min="7937" max="7937" width="5.42578125" style="3" customWidth="1"/>
    <col min="7938" max="7939" width="11.7109375" style="3" customWidth="1"/>
    <col min="7940" max="7940" width="5.7109375" style="3" customWidth="1"/>
    <col min="7941" max="7941" width="24.42578125" style="3" customWidth="1"/>
    <col min="7942" max="7942" width="13.42578125" style="3" customWidth="1"/>
    <col min="7943" max="7944" width="6" style="3" customWidth="1"/>
    <col min="7945" max="7945" width="10.42578125" style="3" customWidth="1"/>
    <col min="7946" max="7946" width="8.85546875" style="3" customWidth="1"/>
    <col min="7947" max="7947" width="7.7109375" style="3" customWidth="1"/>
    <col min="7948" max="7948" width="11.5703125" style="3" customWidth="1"/>
    <col min="7949" max="7949" width="10.42578125" style="3" customWidth="1"/>
    <col min="7950" max="7950" width="13.140625" style="3" customWidth="1"/>
    <col min="7951" max="8192" width="9.140625" style="3"/>
    <col min="8193" max="8193" width="5.42578125" style="3" customWidth="1"/>
    <col min="8194" max="8195" width="11.7109375" style="3" customWidth="1"/>
    <col min="8196" max="8196" width="5.7109375" style="3" customWidth="1"/>
    <col min="8197" max="8197" width="24.42578125" style="3" customWidth="1"/>
    <col min="8198" max="8198" width="13.42578125" style="3" customWidth="1"/>
    <col min="8199" max="8200" width="6" style="3" customWidth="1"/>
    <col min="8201" max="8201" width="10.42578125" style="3" customWidth="1"/>
    <col min="8202" max="8202" width="8.85546875" style="3" customWidth="1"/>
    <col min="8203" max="8203" width="7.7109375" style="3" customWidth="1"/>
    <col min="8204" max="8204" width="11.5703125" style="3" customWidth="1"/>
    <col min="8205" max="8205" width="10.42578125" style="3" customWidth="1"/>
    <col min="8206" max="8206" width="13.140625" style="3" customWidth="1"/>
    <col min="8207" max="8448" width="9.140625" style="3"/>
    <col min="8449" max="8449" width="5.42578125" style="3" customWidth="1"/>
    <col min="8450" max="8451" width="11.7109375" style="3" customWidth="1"/>
    <col min="8452" max="8452" width="5.7109375" style="3" customWidth="1"/>
    <col min="8453" max="8453" width="24.42578125" style="3" customWidth="1"/>
    <col min="8454" max="8454" width="13.42578125" style="3" customWidth="1"/>
    <col min="8455" max="8456" width="6" style="3" customWidth="1"/>
    <col min="8457" max="8457" width="10.42578125" style="3" customWidth="1"/>
    <col min="8458" max="8458" width="8.85546875" style="3" customWidth="1"/>
    <col min="8459" max="8459" width="7.7109375" style="3" customWidth="1"/>
    <col min="8460" max="8460" width="11.5703125" style="3" customWidth="1"/>
    <col min="8461" max="8461" width="10.42578125" style="3" customWidth="1"/>
    <col min="8462" max="8462" width="13.140625" style="3" customWidth="1"/>
    <col min="8463" max="8704" width="9.140625" style="3"/>
    <col min="8705" max="8705" width="5.42578125" style="3" customWidth="1"/>
    <col min="8706" max="8707" width="11.7109375" style="3" customWidth="1"/>
    <col min="8708" max="8708" width="5.7109375" style="3" customWidth="1"/>
    <col min="8709" max="8709" width="24.42578125" style="3" customWidth="1"/>
    <col min="8710" max="8710" width="13.42578125" style="3" customWidth="1"/>
    <col min="8711" max="8712" width="6" style="3" customWidth="1"/>
    <col min="8713" max="8713" width="10.42578125" style="3" customWidth="1"/>
    <col min="8714" max="8714" width="8.85546875" style="3" customWidth="1"/>
    <col min="8715" max="8715" width="7.7109375" style="3" customWidth="1"/>
    <col min="8716" max="8716" width="11.5703125" style="3" customWidth="1"/>
    <col min="8717" max="8717" width="10.42578125" style="3" customWidth="1"/>
    <col min="8718" max="8718" width="13.140625" style="3" customWidth="1"/>
    <col min="8719" max="8960" width="9.140625" style="3"/>
    <col min="8961" max="8961" width="5.42578125" style="3" customWidth="1"/>
    <col min="8962" max="8963" width="11.7109375" style="3" customWidth="1"/>
    <col min="8964" max="8964" width="5.7109375" style="3" customWidth="1"/>
    <col min="8965" max="8965" width="24.42578125" style="3" customWidth="1"/>
    <col min="8966" max="8966" width="13.42578125" style="3" customWidth="1"/>
    <col min="8967" max="8968" width="6" style="3" customWidth="1"/>
    <col min="8969" max="8969" width="10.42578125" style="3" customWidth="1"/>
    <col min="8970" max="8970" width="8.85546875" style="3" customWidth="1"/>
    <col min="8971" max="8971" width="7.7109375" style="3" customWidth="1"/>
    <col min="8972" max="8972" width="11.5703125" style="3" customWidth="1"/>
    <col min="8973" max="8973" width="10.42578125" style="3" customWidth="1"/>
    <col min="8974" max="8974" width="13.140625" style="3" customWidth="1"/>
    <col min="8975" max="9216" width="9.140625" style="3"/>
    <col min="9217" max="9217" width="5.42578125" style="3" customWidth="1"/>
    <col min="9218" max="9219" width="11.7109375" style="3" customWidth="1"/>
    <col min="9220" max="9220" width="5.7109375" style="3" customWidth="1"/>
    <col min="9221" max="9221" width="24.42578125" style="3" customWidth="1"/>
    <col min="9222" max="9222" width="13.42578125" style="3" customWidth="1"/>
    <col min="9223" max="9224" width="6" style="3" customWidth="1"/>
    <col min="9225" max="9225" width="10.42578125" style="3" customWidth="1"/>
    <col min="9226" max="9226" width="8.85546875" style="3" customWidth="1"/>
    <col min="9227" max="9227" width="7.7109375" style="3" customWidth="1"/>
    <col min="9228" max="9228" width="11.5703125" style="3" customWidth="1"/>
    <col min="9229" max="9229" width="10.42578125" style="3" customWidth="1"/>
    <col min="9230" max="9230" width="13.140625" style="3" customWidth="1"/>
    <col min="9231" max="9472" width="9.140625" style="3"/>
    <col min="9473" max="9473" width="5.42578125" style="3" customWidth="1"/>
    <col min="9474" max="9475" width="11.7109375" style="3" customWidth="1"/>
    <col min="9476" max="9476" width="5.7109375" style="3" customWidth="1"/>
    <col min="9477" max="9477" width="24.42578125" style="3" customWidth="1"/>
    <col min="9478" max="9478" width="13.42578125" style="3" customWidth="1"/>
    <col min="9479" max="9480" width="6" style="3" customWidth="1"/>
    <col min="9481" max="9481" width="10.42578125" style="3" customWidth="1"/>
    <col min="9482" max="9482" width="8.85546875" style="3" customWidth="1"/>
    <col min="9483" max="9483" width="7.7109375" style="3" customWidth="1"/>
    <col min="9484" max="9484" width="11.5703125" style="3" customWidth="1"/>
    <col min="9485" max="9485" width="10.42578125" style="3" customWidth="1"/>
    <col min="9486" max="9486" width="13.140625" style="3" customWidth="1"/>
    <col min="9487" max="9728" width="9.140625" style="3"/>
    <col min="9729" max="9729" width="5.42578125" style="3" customWidth="1"/>
    <col min="9730" max="9731" width="11.7109375" style="3" customWidth="1"/>
    <col min="9732" max="9732" width="5.7109375" style="3" customWidth="1"/>
    <col min="9733" max="9733" width="24.42578125" style="3" customWidth="1"/>
    <col min="9734" max="9734" width="13.42578125" style="3" customWidth="1"/>
    <col min="9735" max="9736" width="6" style="3" customWidth="1"/>
    <col min="9737" max="9737" width="10.42578125" style="3" customWidth="1"/>
    <col min="9738" max="9738" width="8.85546875" style="3" customWidth="1"/>
    <col min="9739" max="9739" width="7.7109375" style="3" customWidth="1"/>
    <col min="9740" max="9740" width="11.5703125" style="3" customWidth="1"/>
    <col min="9741" max="9741" width="10.42578125" style="3" customWidth="1"/>
    <col min="9742" max="9742" width="13.140625" style="3" customWidth="1"/>
    <col min="9743" max="9984" width="9.140625" style="3"/>
    <col min="9985" max="9985" width="5.42578125" style="3" customWidth="1"/>
    <col min="9986" max="9987" width="11.7109375" style="3" customWidth="1"/>
    <col min="9988" max="9988" width="5.7109375" style="3" customWidth="1"/>
    <col min="9989" max="9989" width="24.42578125" style="3" customWidth="1"/>
    <col min="9990" max="9990" width="13.42578125" style="3" customWidth="1"/>
    <col min="9991" max="9992" width="6" style="3" customWidth="1"/>
    <col min="9993" max="9993" width="10.42578125" style="3" customWidth="1"/>
    <col min="9994" max="9994" width="8.85546875" style="3" customWidth="1"/>
    <col min="9995" max="9995" width="7.7109375" style="3" customWidth="1"/>
    <col min="9996" max="9996" width="11.5703125" style="3" customWidth="1"/>
    <col min="9997" max="9997" width="10.42578125" style="3" customWidth="1"/>
    <col min="9998" max="9998" width="13.140625" style="3" customWidth="1"/>
    <col min="9999" max="10240" width="9.140625" style="3"/>
    <col min="10241" max="10241" width="5.42578125" style="3" customWidth="1"/>
    <col min="10242" max="10243" width="11.7109375" style="3" customWidth="1"/>
    <col min="10244" max="10244" width="5.7109375" style="3" customWidth="1"/>
    <col min="10245" max="10245" width="24.42578125" style="3" customWidth="1"/>
    <col min="10246" max="10246" width="13.42578125" style="3" customWidth="1"/>
    <col min="10247" max="10248" width="6" style="3" customWidth="1"/>
    <col min="10249" max="10249" width="10.42578125" style="3" customWidth="1"/>
    <col min="10250" max="10250" width="8.85546875" style="3" customWidth="1"/>
    <col min="10251" max="10251" width="7.7109375" style="3" customWidth="1"/>
    <col min="10252" max="10252" width="11.5703125" style="3" customWidth="1"/>
    <col min="10253" max="10253" width="10.42578125" style="3" customWidth="1"/>
    <col min="10254" max="10254" width="13.140625" style="3" customWidth="1"/>
    <col min="10255" max="10496" width="9.140625" style="3"/>
    <col min="10497" max="10497" width="5.42578125" style="3" customWidth="1"/>
    <col min="10498" max="10499" width="11.7109375" style="3" customWidth="1"/>
    <col min="10500" max="10500" width="5.7109375" style="3" customWidth="1"/>
    <col min="10501" max="10501" width="24.42578125" style="3" customWidth="1"/>
    <col min="10502" max="10502" width="13.42578125" style="3" customWidth="1"/>
    <col min="10503" max="10504" width="6" style="3" customWidth="1"/>
    <col min="10505" max="10505" width="10.42578125" style="3" customWidth="1"/>
    <col min="10506" max="10506" width="8.85546875" style="3" customWidth="1"/>
    <col min="10507" max="10507" width="7.7109375" style="3" customWidth="1"/>
    <col min="10508" max="10508" width="11.5703125" style="3" customWidth="1"/>
    <col min="10509" max="10509" width="10.42578125" style="3" customWidth="1"/>
    <col min="10510" max="10510" width="13.140625" style="3" customWidth="1"/>
    <col min="10511" max="10752" width="9.140625" style="3"/>
    <col min="10753" max="10753" width="5.42578125" style="3" customWidth="1"/>
    <col min="10754" max="10755" width="11.7109375" style="3" customWidth="1"/>
    <col min="10756" max="10756" width="5.7109375" style="3" customWidth="1"/>
    <col min="10757" max="10757" width="24.42578125" style="3" customWidth="1"/>
    <col min="10758" max="10758" width="13.42578125" style="3" customWidth="1"/>
    <col min="10759" max="10760" width="6" style="3" customWidth="1"/>
    <col min="10761" max="10761" width="10.42578125" style="3" customWidth="1"/>
    <col min="10762" max="10762" width="8.85546875" style="3" customWidth="1"/>
    <col min="10763" max="10763" width="7.7109375" style="3" customWidth="1"/>
    <col min="10764" max="10764" width="11.5703125" style="3" customWidth="1"/>
    <col min="10765" max="10765" width="10.42578125" style="3" customWidth="1"/>
    <col min="10766" max="10766" width="13.140625" style="3" customWidth="1"/>
    <col min="10767" max="11008" width="9.140625" style="3"/>
    <col min="11009" max="11009" width="5.42578125" style="3" customWidth="1"/>
    <col min="11010" max="11011" width="11.7109375" style="3" customWidth="1"/>
    <col min="11012" max="11012" width="5.7109375" style="3" customWidth="1"/>
    <col min="11013" max="11013" width="24.42578125" style="3" customWidth="1"/>
    <col min="11014" max="11014" width="13.42578125" style="3" customWidth="1"/>
    <col min="11015" max="11016" width="6" style="3" customWidth="1"/>
    <col min="11017" max="11017" width="10.42578125" style="3" customWidth="1"/>
    <col min="11018" max="11018" width="8.85546875" style="3" customWidth="1"/>
    <col min="11019" max="11019" width="7.7109375" style="3" customWidth="1"/>
    <col min="11020" max="11020" width="11.5703125" style="3" customWidth="1"/>
    <col min="11021" max="11021" width="10.42578125" style="3" customWidth="1"/>
    <col min="11022" max="11022" width="13.140625" style="3" customWidth="1"/>
    <col min="11023" max="11264" width="9.140625" style="3"/>
    <col min="11265" max="11265" width="5.42578125" style="3" customWidth="1"/>
    <col min="11266" max="11267" width="11.7109375" style="3" customWidth="1"/>
    <col min="11268" max="11268" width="5.7109375" style="3" customWidth="1"/>
    <col min="11269" max="11269" width="24.42578125" style="3" customWidth="1"/>
    <col min="11270" max="11270" width="13.42578125" style="3" customWidth="1"/>
    <col min="11271" max="11272" width="6" style="3" customWidth="1"/>
    <col min="11273" max="11273" width="10.42578125" style="3" customWidth="1"/>
    <col min="11274" max="11274" width="8.85546875" style="3" customWidth="1"/>
    <col min="11275" max="11275" width="7.7109375" style="3" customWidth="1"/>
    <col min="11276" max="11276" width="11.5703125" style="3" customWidth="1"/>
    <col min="11277" max="11277" width="10.42578125" style="3" customWidth="1"/>
    <col min="11278" max="11278" width="13.140625" style="3" customWidth="1"/>
    <col min="11279" max="11520" width="9.140625" style="3"/>
    <col min="11521" max="11521" width="5.42578125" style="3" customWidth="1"/>
    <col min="11522" max="11523" width="11.7109375" style="3" customWidth="1"/>
    <col min="11524" max="11524" width="5.7109375" style="3" customWidth="1"/>
    <col min="11525" max="11525" width="24.42578125" style="3" customWidth="1"/>
    <col min="11526" max="11526" width="13.42578125" style="3" customWidth="1"/>
    <col min="11527" max="11528" width="6" style="3" customWidth="1"/>
    <col min="11529" max="11529" width="10.42578125" style="3" customWidth="1"/>
    <col min="11530" max="11530" width="8.85546875" style="3" customWidth="1"/>
    <col min="11531" max="11531" width="7.7109375" style="3" customWidth="1"/>
    <col min="11532" max="11532" width="11.5703125" style="3" customWidth="1"/>
    <col min="11533" max="11533" width="10.42578125" style="3" customWidth="1"/>
    <col min="11534" max="11534" width="13.140625" style="3" customWidth="1"/>
    <col min="11535" max="11776" width="9.140625" style="3"/>
    <col min="11777" max="11777" width="5.42578125" style="3" customWidth="1"/>
    <col min="11778" max="11779" width="11.7109375" style="3" customWidth="1"/>
    <col min="11780" max="11780" width="5.7109375" style="3" customWidth="1"/>
    <col min="11781" max="11781" width="24.42578125" style="3" customWidth="1"/>
    <col min="11782" max="11782" width="13.42578125" style="3" customWidth="1"/>
    <col min="11783" max="11784" width="6" style="3" customWidth="1"/>
    <col min="11785" max="11785" width="10.42578125" style="3" customWidth="1"/>
    <col min="11786" max="11786" width="8.85546875" style="3" customWidth="1"/>
    <col min="11787" max="11787" width="7.7109375" style="3" customWidth="1"/>
    <col min="11788" max="11788" width="11.5703125" style="3" customWidth="1"/>
    <col min="11789" max="11789" width="10.42578125" style="3" customWidth="1"/>
    <col min="11790" max="11790" width="13.140625" style="3" customWidth="1"/>
    <col min="11791" max="12032" width="9.140625" style="3"/>
    <col min="12033" max="12033" width="5.42578125" style="3" customWidth="1"/>
    <col min="12034" max="12035" width="11.7109375" style="3" customWidth="1"/>
    <col min="12036" max="12036" width="5.7109375" style="3" customWidth="1"/>
    <col min="12037" max="12037" width="24.42578125" style="3" customWidth="1"/>
    <col min="12038" max="12038" width="13.42578125" style="3" customWidth="1"/>
    <col min="12039" max="12040" width="6" style="3" customWidth="1"/>
    <col min="12041" max="12041" width="10.42578125" style="3" customWidth="1"/>
    <col min="12042" max="12042" width="8.85546875" style="3" customWidth="1"/>
    <col min="12043" max="12043" width="7.7109375" style="3" customWidth="1"/>
    <col min="12044" max="12044" width="11.5703125" style="3" customWidth="1"/>
    <col min="12045" max="12045" width="10.42578125" style="3" customWidth="1"/>
    <col min="12046" max="12046" width="13.140625" style="3" customWidth="1"/>
    <col min="12047" max="12288" width="9.140625" style="3"/>
    <col min="12289" max="12289" width="5.42578125" style="3" customWidth="1"/>
    <col min="12290" max="12291" width="11.7109375" style="3" customWidth="1"/>
    <col min="12292" max="12292" width="5.7109375" style="3" customWidth="1"/>
    <col min="12293" max="12293" width="24.42578125" style="3" customWidth="1"/>
    <col min="12294" max="12294" width="13.42578125" style="3" customWidth="1"/>
    <col min="12295" max="12296" width="6" style="3" customWidth="1"/>
    <col min="12297" max="12297" width="10.42578125" style="3" customWidth="1"/>
    <col min="12298" max="12298" width="8.85546875" style="3" customWidth="1"/>
    <col min="12299" max="12299" width="7.7109375" style="3" customWidth="1"/>
    <col min="12300" max="12300" width="11.5703125" style="3" customWidth="1"/>
    <col min="12301" max="12301" width="10.42578125" style="3" customWidth="1"/>
    <col min="12302" max="12302" width="13.140625" style="3" customWidth="1"/>
    <col min="12303" max="12544" width="9.140625" style="3"/>
    <col min="12545" max="12545" width="5.42578125" style="3" customWidth="1"/>
    <col min="12546" max="12547" width="11.7109375" style="3" customWidth="1"/>
    <col min="12548" max="12548" width="5.7109375" style="3" customWidth="1"/>
    <col min="12549" max="12549" width="24.42578125" style="3" customWidth="1"/>
    <col min="12550" max="12550" width="13.42578125" style="3" customWidth="1"/>
    <col min="12551" max="12552" width="6" style="3" customWidth="1"/>
    <col min="12553" max="12553" width="10.42578125" style="3" customWidth="1"/>
    <col min="12554" max="12554" width="8.85546875" style="3" customWidth="1"/>
    <col min="12555" max="12555" width="7.7109375" style="3" customWidth="1"/>
    <col min="12556" max="12556" width="11.5703125" style="3" customWidth="1"/>
    <col min="12557" max="12557" width="10.42578125" style="3" customWidth="1"/>
    <col min="12558" max="12558" width="13.140625" style="3" customWidth="1"/>
    <col min="12559" max="12800" width="9.140625" style="3"/>
    <col min="12801" max="12801" width="5.42578125" style="3" customWidth="1"/>
    <col min="12802" max="12803" width="11.7109375" style="3" customWidth="1"/>
    <col min="12804" max="12804" width="5.7109375" style="3" customWidth="1"/>
    <col min="12805" max="12805" width="24.42578125" style="3" customWidth="1"/>
    <col min="12806" max="12806" width="13.42578125" style="3" customWidth="1"/>
    <col min="12807" max="12808" width="6" style="3" customWidth="1"/>
    <col min="12809" max="12809" width="10.42578125" style="3" customWidth="1"/>
    <col min="12810" max="12810" width="8.85546875" style="3" customWidth="1"/>
    <col min="12811" max="12811" width="7.7109375" style="3" customWidth="1"/>
    <col min="12812" max="12812" width="11.5703125" style="3" customWidth="1"/>
    <col min="12813" max="12813" width="10.42578125" style="3" customWidth="1"/>
    <col min="12814" max="12814" width="13.140625" style="3" customWidth="1"/>
    <col min="12815" max="13056" width="9.140625" style="3"/>
    <col min="13057" max="13057" width="5.42578125" style="3" customWidth="1"/>
    <col min="13058" max="13059" width="11.7109375" style="3" customWidth="1"/>
    <col min="13060" max="13060" width="5.7109375" style="3" customWidth="1"/>
    <col min="13061" max="13061" width="24.42578125" style="3" customWidth="1"/>
    <col min="13062" max="13062" width="13.42578125" style="3" customWidth="1"/>
    <col min="13063" max="13064" width="6" style="3" customWidth="1"/>
    <col min="13065" max="13065" width="10.42578125" style="3" customWidth="1"/>
    <col min="13066" max="13066" width="8.85546875" style="3" customWidth="1"/>
    <col min="13067" max="13067" width="7.7109375" style="3" customWidth="1"/>
    <col min="13068" max="13068" width="11.5703125" style="3" customWidth="1"/>
    <col min="13069" max="13069" width="10.42578125" style="3" customWidth="1"/>
    <col min="13070" max="13070" width="13.140625" style="3" customWidth="1"/>
    <col min="13071" max="13312" width="9.140625" style="3"/>
    <col min="13313" max="13313" width="5.42578125" style="3" customWidth="1"/>
    <col min="13314" max="13315" width="11.7109375" style="3" customWidth="1"/>
    <col min="13316" max="13316" width="5.7109375" style="3" customWidth="1"/>
    <col min="13317" max="13317" width="24.42578125" style="3" customWidth="1"/>
    <col min="13318" max="13318" width="13.42578125" style="3" customWidth="1"/>
    <col min="13319" max="13320" width="6" style="3" customWidth="1"/>
    <col min="13321" max="13321" width="10.42578125" style="3" customWidth="1"/>
    <col min="13322" max="13322" width="8.85546875" style="3" customWidth="1"/>
    <col min="13323" max="13323" width="7.7109375" style="3" customWidth="1"/>
    <col min="13324" max="13324" width="11.5703125" style="3" customWidth="1"/>
    <col min="13325" max="13325" width="10.42578125" style="3" customWidth="1"/>
    <col min="13326" max="13326" width="13.140625" style="3" customWidth="1"/>
    <col min="13327" max="13568" width="9.140625" style="3"/>
    <col min="13569" max="13569" width="5.42578125" style="3" customWidth="1"/>
    <col min="13570" max="13571" width="11.7109375" style="3" customWidth="1"/>
    <col min="13572" max="13572" width="5.7109375" style="3" customWidth="1"/>
    <col min="13573" max="13573" width="24.42578125" style="3" customWidth="1"/>
    <col min="13574" max="13574" width="13.42578125" style="3" customWidth="1"/>
    <col min="13575" max="13576" width="6" style="3" customWidth="1"/>
    <col min="13577" max="13577" width="10.42578125" style="3" customWidth="1"/>
    <col min="13578" max="13578" width="8.85546875" style="3" customWidth="1"/>
    <col min="13579" max="13579" width="7.7109375" style="3" customWidth="1"/>
    <col min="13580" max="13580" width="11.5703125" style="3" customWidth="1"/>
    <col min="13581" max="13581" width="10.42578125" style="3" customWidth="1"/>
    <col min="13582" max="13582" width="13.140625" style="3" customWidth="1"/>
    <col min="13583" max="13824" width="9.140625" style="3"/>
    <col min="13825" max="13825" width="5.42578125" style="3" customWidth="1"/>
    <col min="13826" max="13827" width="11.7109375" style="3" customWidth="1"/>
    <col min="13828" max="13828" width="5.7109375" style="3" customWidth="1"/>
    <col min="13829" max="13829" width="24.42578125" style="3" customWidth="1"/>
    <col min="13830" max="13830" width="13.42578125" style="3" customWidth="1"/>
    <col min="13831" max="13832" width="6" style="3" customWidth="1"/>
    <col min="13833" max="13833" width="10.42578125" style="3" customWidth="1"/>
    <col min="13834" max="13834" width="8.85546875" style="3" customWidth="1"/>
    <col min="13835" max="13835" width="7.7109375" style="3" customWidth="1"/>
    <col min="13836" max="13836" width="11.5703125" style="3" customWidth="1"/>
    <col min="13837" max="13837" width="10.42578125" style="3" customWidth="1"/>
    <col min="13838" max="13838" width="13.140625" style="3" customWidth="1"/>
    <col min="13839" max="14080" width="9.140625" style="3"/>
    <col min="14081" max="14081" width="5.42578125" style="3" customWidth="1"/>
    <col min="14082" max="14083" width="11.7109375" style="3" customWidth="1"/>
    <col min="14084" max="14084" width="5.7109375" style="3" customWidth="1"/>
    <col min="14085" max="14085" width="24.42578125" style="3" customWidth="1"/>
    <col min="14086" max="14086" width="13.42578125" style="3" customWidth="1"/>
    <col min="14087" max="14088" width="6" style="3" customWidth="1"/>
    <col min="14089" max="14089" width="10.42578125" style="3" customWidth="1"/>
    <col min="14090" max="14090" width="8.85546875" style="3" customWidth="1"/>
    <col min="14091" max="14091" width="7.7109375" style="3" customWidth="1"/>
    <col min="14092" max="14092" width="11.5703125" style="3" customWidth="1"/>
    <col min="14093" max="14093" width="10.42578125" style="3" customWidth="1"/>
    <col min="14094" max="14094" width="13.140625" style="3" customWidth="1"/>
    <col min="14095" max="14336" width="9.140625" style="3"/>
    <col min="14337" max="14337" width="5.42578125" style="3" customWidth="1"/>
    <col min="14338" max="14339" width="11.7109375" style="3" customWidth="1"/>
    <col min="14340" max="14340" width="5.7109375" style="3" customWidth="1"/>
    <col min="14341" max="14341" width="24.42578125" style="3" customWidth="1"/>
    <col min="14342" max="14342" width="13.42578125" style="3" customWidth="1"/>
    <col min="14343" max="14344" width="6" style="3" customWidth="1"/>
    <col min="14345" max="14345" width="10.42578125" style="3" customWidth="1"/>
    <col min="14346" max="14346" width="8.85546875" style="3" customWidth="1"/>
    <col min="14347" max="14347" width="7.7109375" style="3" customWidth="1"/>
    <col min="14348" max="14348" width="11.5703125" style="3" customWidth="1"/>
    <col min="14349" max="14349" width="10.42578125" style="3" customWidth="1"/>
    <col min="14350" max="14350" width="13.140625" style="3" customWidth="1"/>
    <col min="14351" max="14592" width="9.140625" style="3"/>
    <col min="14593" max="14593" width="5.42578125" style="3" customWidth="1"/>
    <col min="14594" max="14595" width="11.7109375" style="3" customWidth="1"/>
    <col min="14596" max="14596" width="5.7109375" style="3" customWidth="1"/>
    <col min="14597" max="14597" width="24.42578125" style="3" customWidth="1"/>
    <col min="14598" max="14598" width="13.42578125" style="3" customWidth="1"/>
    <col min="14599" max="14600" width="6" style="3" customWidth="1"/>
    <col min="14601" max="14601" width="10.42578125" style="3" customWidth="1"/>
    <col min="14602" max="14602" width="8.85546875" style="3" customWidth="1"/>
    <col min="14603" max="14603" width="7.7109375" style="3" customWidth="1"/>
    <col min="14604" max="14604" width="11.5703125" style="3" customWidth="1"/>
    <col min="14605" max="14605" width="10.42578125" style="3" customWidth="1"/>
    <col min="14606" max="14606" width="13.140625" style="3" customWidth="1"/>
    <col min="14607" max="14848" width="9.140625" style="3"/>
    <col min="14849" max="14849" width="5.42578125" style="3" customWidth="1"/>
    <col min="14850" max="14851" width="11.7109375" style="3" customWidth="1"/>
    <col min="14852" max="14852" width="5.7109375" style="3" customWidth="1"/>
    <col min="14853" max="14853" width="24.42578125" style="3" customWidth="1"/>
    <col min="14854" max="14854" width="13.42578125" style="3" customWidth="1"/>
    <col min="14855" max="14856" width="6" style="3" customWidth="1"/>
    <col min="14857" max="14857" width="10.42578125" style="3" customWidth="1"/>
    <col min="14858" max="14858" width="8.85546875" style="3" customWidth="1"/>
    <col min="14859" max="14859" width="7.7109375" style="3" customWidth="1"/>
    <col min="14860" max="14860" width="11.5703125" style="3" customWidth="1"/>
    <col min="14861" max="14861" width="10.42578125" style="3" customWidth="1"/>
    <col min="14862" max="14862" width="13.140625" style="3" customWidth="1"/>
    <col min="14863" max="15104" width="9.140625" style="3"/>
    <col min="15105" max="15105" width="5.42578125" style="3" customWidth="1"/>
    <col min="15106" max="15107" width="11.7109375" style="3" customWidth="1"/>
    <col min="15108" max="15108" width="5.7109375" style="3" customWidth="1"/>
    <col min="15109" max="15109" width="24.42578125" style="3" customWidth="1"/>
    <col min="15110" max="15110" width="13.42578125" style="3" customWidth="1"/>
    <col min="15111" max="15112" width="6" style="3" customWidth="1"/>
    <col min="15113" max="15113" width="10.42578125" style="3" customWidth="1"/>
    <col min="15114" max="15114" width="8.85546875" style="3" customWidth="1"/>
    <col min="15115" max="15115" width="7.7109375" style="3" customWidth="1"/>
    <col min="15116" max="15116" width="11.5703125" style="3" customWidth="1"/>
    <col min="15117" max="15117" width="10.42578125" style="3" customWidth="1"/>
    <col min="15118" max="15118" width="13.140625" style="3" customWidth="1"/>
    <col min="15119" max="15360" width="9.140625" style="3"/>
    <col min="15361" max="15361" width="5.42578125" style="3" customWidth="1"/>
    <col min="15362" max="15363" width="11.7109375" style="3" customWidth="1"/>
    <col min="15364" max="15364" width="5.7109375" style="3" customWidth="1"/>
    <col min="15365" max="15365" width="24.42578125" style="3" customWidth="1"/>
    <col min="15366" max="15366" width="13.42578125" style="3" customWidth="1"/>
    <col min="15367" max="15368" width="6" style="3" customWidth="1"/>
    <col min="15369" max="15369" width="10.42578125" style="3" customWidth="1"/>
    <col min="15370" max="15370" width="8.85546875" style="3" customWidth="1"/>
    <col min="15371" max="15371" width="7.7109375" style="3" customWidth="1"/>
    <col min="15372" max="15372" width="11.5703125" style="3" customWidth="1"/>
    <col min="15373" max="15373" width="10.42578125" style="3" customWidth="1"/>
    <col min="15374" max="15374" width="13.140625" style="3" customWidth="1"/>
    <col min="15375" max="15616" width="9.140625" style="3"/>
    <col min="15617" max="15617" width="5.42578125" style="3" customWidth="1"/>
    <col min="15618" max="15619" width="11.7109375" style="3" customWidth="1"/>
    <col min="15620" max="15620" width="5.7109375" style="3" customWidth="1"/>
    <col min="15621" max="15621" width="24.42578125" style="3" customWidth="1"/>
    <col min="15622" max="15622" width="13.42578125" style="3" customWidth="1"/>
    <col min="15623" max="15624" width="6" style="3" customWidth="1"/>
    <col min="15625" max="15625" width="10.42578125" style="3" customWidth="1"/>
    <col min="15626" max="15626" width="8.85546875" style="3" customWidth="1"/>
    <col min="15627" max="15627" width="7.7109375" style="3" customWidth="1"/>
    <col min="15628" max="15628" width="11.5703125" style="3" customWidth="1"/>
    <col min="15629" max="15629" width="10.42578125" style="3" customWidth="1"/>
    <col min="15630" max="15630" width="13.140625" style="3" customWidth="1"/>
    <col min="15631" max="15872" width="9.140625" style="3"/>
    <col min="15873" max="15873" width="5.42578125" style="3" customWidth="1"/>
    <col min="15874" max="15875" width="11.7109375" style="3" customWidth="1"/>
    <col min="15876" max="15876" width="5.7109375" style="3" customWidth="1"/>
    <col min="15877" max="15877" width="24.42578125" style="3" customWidth="1"/>
    <col min="15878" max="15878" width="13.42578125" style="3" customWidth="1"/>
    <col min="15879" max="15880" width="6" style="3" customWidth="1"/>
    <col min="15881" max="15881" width="10.42578125" style="3" customWidth="1"/>
    <col min="15882" max="15882" width="8.85546875" style="3" customWidth="1"/>
    <col min="15883" max="15883" width="7.7109375" style="3" customWidth="1"/>
    <col min="15884" max="15884" width="11.5703125" style="3" customWidth="1"/>
    <col min="15885" max="15885" width="10.42578125" style="3" customWidth="1"/>
    <col min="15886" max="15886" width="13.140625" style="3" customWidth="1"/>
    <col min="15887" max="16128" width="9.140625" style="3"/>
    <col min="16129" max="16129" width="5.42578125" style="3" customWidth="1"/>
    <col min="16130" max="16131" width="11.7109375" style="3" customWidth="1"/>
    <col min="16132" max="16132" width="5.7109375" style="3" customWidth="1"/>
    <col min="16133" max="16133" width="24.42578125" style="3" customWidth="1"/>
    <col min="16134" max="16134" width="13.42578125" style="3" customWidth="1"/>
    <col min="16135" max="16136" width="6" style="3" customWidth="1"/>
    <col min="16137" max="16137" width="10.42578125" style="3" customWidth="1"/>
    <col min="16138" max="16138" width="8.85546875" style="3" customWidth="1"/>
    <col min="16139" max="16139" width="7.7109375" style="3" customWidth="1"/>
    <col min="16140" max="16140" width="11.5703125" style="3" customWidth="1"/>
    <col min="16141" max="16141" width="10.42578125" style="3" customWidth="1"/>
    <col min="16142" max="16142" width="13.140625" style="3" customWidth="1"/>
    <col min="16143" max="16384" width="9.140625" style="3"/>
  </cols>
  <sheetData>
    <row r="1" spans="1:14" s="146" customFormat="1" ht="24.75" customHeight="1" x14ac:dyDescent="0.25">
      <c r="B1" s="147"/>
      <c r="C1" s="161" t="s">
        <v>50</v>
      </c>
      <c r="D1" s="147"/>
      <c r="J1" s="172" t="s">
        <v>43</v>
      </c>
      <c r="K1" s="172"/>
      <c r="L1" s="172"/>
      <c r="M1" s="172"/>
      <c r="N1" s="172"/>
    </row>
    <row r="2" spans="1:14" s="146" customFormat="1" ht="16.5" customHeight="1" x14ac:dyDescent="0.25">
      <c r="B2" s="147"/>
      <c r="C2" s="158" t="s">
        <v>69</v>
      </c>
      <c r="D2" s="147"/>
      <c r="J2" s="172" t="s">
        <v>42</v>
      </c>
      <c r="K2" s="172"/>
      <c r="L2" s="172"/>
      <c r="M2" s="172"/>
      <c r="N2" s="172"/>
    </row>
    <row r="3" spans="1:14" s="146" customFormat="1" ht="4.5" customHeight="1" x14ac:dyDescent="0.25">
      <c r="B3" s="147"/>
      <c r="D3" s="147"/>
    </row>
    <row r="4" spans="1:14" s="104" customFormat="1" ht="11.25" customHeight="1" x14ac:dyDescent="0.2">
      <c r="B4" s="118"/>
      <c r="L4" s="117"/>
    </row>
    <row r="5" spans="1:14" s="104" customFormat="1" ht="22.5" x14ac:dyDescent="0.3">
      <c r="G5" s="136" t="s">
        <v>55</v>
      </c>
    </row>
    <row r="6" spans="1:14" s="116" customFormat="1" ht="15.75" x14ac:dyDescent="0.25">
      <c r="E6" s="120" t="s">
        <v>51</v>
      </c>
      <c r="F6" s="159" t="s">
        <v>61</v>
      </c>
      <c r="G6" s="159" t="s">
        <v>38</v>
      </c>
      <c r="H6" s="173" t="s">
        <v>39</v>
      </c>
      <c r="I6" s="173"/>
      <c r="J6" s="109" t="s">
        <v>62</v>
      </c>
    </row>
    <row r="7" spans="1:14" s="109" customFormat="1" ht="15.75" x14ac:dyDescent="0.25">
      <c r="C7" s="120" t="s">
        <v>32</v>
      </c>
      <c r="D7" s="173" t="s">
        <v>381</v>
      </c>
      <c r="E7" s="173"/>
      <c r="F7" s="120" t="s">
        <v>44</v>
      </c>
      <c r="G7" s="173" t="s">
        <v>382</v>
      </c>
      <c r="H7" s="173"/>
      <c r="I7" s="173"/>
      <c r="K7" s="120" t="s">
        <v>3</v>
      </c>
      <c r="L7" s="109" t="s">
        <v>63</v>
      </c>
    </row>
    <row r="8" spans="1:14" s="103" customFormat="1" ht="12.75" customHeight="1" x14ac:dyDescent="0.25">
      <c r="L8" s="137" t="s">
        <v>4</v>
      </c>
    </row>
    <row r="9" spans="1:14" s="103" customFormat="1" ht="15.75" customHeight="1" x14ac:dyDescent="0.25">
      <c r="A9" s="189" t="s">
        <v>5</v>
      </c>
      <c r="B9" s="139" t="s">
        <v>10</v>
      </c>
      <c r="C9" s="127" t="s">
        <v>9</v>
      </c>
      <c r="D9" s="192" t="s">
        <v>11</v>
      </c>
      <c r="E9" s="195" t="s">
        <v>33</v>
      </c>
      <c r="F9" s="195" t="s">
        <v>6</v>
      </c>
      <c r="G9" s="188" t="s">
        <v>60</v>
      </c>
      <c r="H9" s="188"/>
      <c r="I9" s="181" t="s">
        <v>53</v>
      </c>
      <c r="J9" s="182"/>
      <c r="K9" s="183"/>
      <c r="L9" s="183"/>
      <c r="M9" s="183"/>
      <c r="N9" s="112"/>
    </row>
    <row r="10" spans="1:14" s="103" customFormat="1" ht="15.75" x14ac:dyDescent="0.25">
      <c r="A10" s="190"/>
      <c r="B10" s="140" t="s">
        <v>46</v>
      </c>
      <c r="C10" s="128" t="s">
        <v>46</v>
      </c>
      <c r="D10" s="193"/>
      <c r="E10" s="196"/>
      <c r="F10" s="198"/>
      <c r="G10" s="188"/>
      <c r="H10" s="188"/>
      <c r="I10" s="184" t="s">
        <v>7</v>
      </c>
      <c r="J10" s="183"/>
      <c r="K10" s="185" t="s">
        <v>36</v>
      </c>
      <c r="L10" s="185" t="s">
        <v>56</v>
      </c>
      <c r="M10" s="185" t="s">
        <v>52</v>
      </c>
      <c r="N10" s="108" t="s">
        <v>8</v>
      </c>
    </row>
    <row r="11" spans="1:14" s="103" customFormat="1" ht="15.75" x14ac:dyDescent="0.25">
      <c r="A11" s="190"/>
      <c r="B11" s="140" t="s">
        <v>47</v>
      </c>
      <c r="C11" s="128" t="s">
        <v>47</v>
      </c>
      <c r="D11" s="193"/>
      <c r="E11" s="196"/>
      <c r="F11" s="198"/>
      <c r="G11" s="188" t="s">
        <v>0</v>
      </c>
      <c r="H11" s="188" t="s">
        <v>1</v>
      </c>
      <c r="I11" s="106" t="s">
        <v>34</v>
      </c>
      <c r="J11" s="106" t="s">
        <v>35</v>
      </c>
      <c r="K11" s="186"/>
      <c r="L11" s="186"/>
      <c r="M11" s="186"/>
      <c r="N11" s="108" t="s">
        <v>37</v>
      </c>
    </row>
    <row r="12" spans="1:14" s="103" customFormat="1" ht="18.75" customHeight="1" x14ac:dyDescent="0.25">
      <c r="A12" s="191"/>
      <c r="B12" s="141" t="s">
        <v>48</v>
      </c>
      <c r="C12" s="129" t="s">
        <v>48</v>
      </c>
      <c r="D12" s="194"/>
      <c r="E12" s="197"/>
      <c r="F12" s="199"/>
      <c r="G12" s="188"/>
      <c r="H12" s="188"/>
      <c r="I12" s="107" t="s">
        <v>12</v>
      </c>
      <c r="J12" s="107" t="s">
        <v>12</v>
      </c>
      <c r="K12" s="187"/>
      <c r="L12" s="187"/>
      <c r="M12" s="187"/>
      <c r="N12" s="107"/>
    </row>
    <row r="13" spans="1:14" s="103" customFormat="1" ht="15.75" x14ac:dyDescent="0.25">
      <c r="A13" s="122" t="s">
        <v>19</v>
      </c>
      <c r="B13" s="174" t="s">
        <v>20</v>
      </c>
      <c r="C13" s="175"/>
      <c r="D13" s="131" t="s">
        <v>21</v>
      </c>
      <c r="E13" s="121" t="s">
        <v>22</v>
      </c>
      <c r="F13" s="122" t="s">
        <v>23</v>
      </c>
      <c r="G13" s="122" t="s">
        <v>24</v>
      </c>
      <c r="H13" s="157" t="s">
        <v>25</v>
      </c>
      <c r="I13" s="124" t="s">
        <v>26</v>
      </c>
      <c r="J13" s="124" t="s">
        <v>27</v>
      </c>
      <c r="K13" s="121" t="s">
        <v>28</v>
      </c>
      <c r="L13" s="124" t="s">
        <v>29</v>
      </c>
      <c r="M13" s="124" t="s">
        <v>30</v>
      </c>
      <c r="N13" s="124" t="s">
        <v>31</v>
      </c>
    </row>
    <row r="14" spans="1:14" s="103" customFormat="1" ht="15.75" x14ac:dyDescent="0.25">
      <c r="A14" s="113" t="s">
        <v>13</v>
      </c>
      <c r="B14" s="132">
        <v>42252</v>
      </c>
      <c r="C14" s="132">
        <v>42357</v>
      </c>
      <c r="D14" s="160">
        <v>15</v>
      </c>
      <c r="E14" s="110" t="s">
        <v>383</v>
      </c>
      <c r="F14" s="110" t="s">
        <v>226</v>
      </c>
      <c r="G14" s="110">
        <v>1.2</v>
      </c>
      <c r="H14" s="160"/>
      <c r="I14" s="110">
        <v>30</v>
      </c>
      <c r="J14" s="114">
        <v>33</v>
      </c>
      <c r="K14" s="110"/>
      <c r="L14" s="110"/>
      <c r="M14" s="114">
        <f>ROUND(J14+K14+L14,1)</f>
        <v>33</v>
      </c>
      <c r="N14" s="110"/>
    </row>
    <row r="15" spans="1:14" s="103" customFormat="1" ht="15.75" x14ac:dyDescent="0.25">
      <c r="A15" s="113" t="s">
        <v>14</v>
      </c>
      <c r="B15" s="132">
        <v>42252</v>
      </c>
      <c r="C15" s="132">
        <v>42357</v>
      </c>
      <c r="D15" s="160">
        <v>15</v>
      </c>
      <c r="E15" s="110" t="s">
        <v>383</v>
      </c>
      <c r="F15" s="110" t="s">
        <v>218</v>
      </c>
      <c r="G15" s="110">
        <v>1.2</v>
      </c>
      <c r="H15" s="160"/>
      <c r="I15" s="110">
        <v>30</v>
      </c>
      <c r="J15" s="114">
        <f t="shared" ref="J15:J18" si="0">ROUND(IF(G15&gt;0,G15*I15,"0")+IF(H15&gt;0,(I15/1.5)*H15,"0"),1)</f>
        <v>36</v>
      </c>
      <c r="K15" s="110"/>
      <c r="L15" s="110"/>
      <c r="M15" s="114">
        <f t="shared" ref="M15:M18" si="1">ROUND(J15+K15+L15,1)</f>
        <v>36</v>
      </c>
      <c r="N15" s="110"/>
    </row>
    <row r="16" spans="1:14" s="103" customFormat="1" ht="15.75" x14ac:dyDescent="0.25">
      <c r="A16" s="113" t="s">
        <v>15</v>
      </c>
      <c r="B16" s="132">
        <v>42252</v>
      </c>
      <c r="C16" s="132">
        <v>42357</v>
      </c>
      <c r="D16" s="160">
        <v>15</v>
      </c>
      <c r="E16" s="110" t="s">
        <v>383</v>
      </c>
      <c r="F16" s="110" t="s">
        <v>227</v>
      </c>
      <c r="G16" s="110">
        <v>1.2</v>
      </c>
      <c r="H16" s="160"/>
      <c r="I16" s="110">
        <v>30</v>
      </c>
      <c r="J16" s="114">
        <f t="shared" si="0"/>
        <v>36</v>
      </c>
      <c r="K16" s="110"/>
      <c r="L16" s="110"/>
      <c r="M16" s="114">
        <f t="shared" si="1"/>
        <v>36</v>
      </c>
      <c r="N16" s="110"/>
    </row>
    <row r="17" spans="1:14" s="103" customFormat="1" ht="15.75" x14ac:dyDescent="0.25">
      <c r="A17" s="113" t="s">
        <v>16</v>
      </c>
      <c r="B17" s="132">
        <v>42252</v>
      </c>
      <c r="C17" s="132">
        <v>42357</v>
      </c>
      <c r="D17" s="160">
        <v>15</v>
      </c>
      <c r="E17" s="110" t="s">
        <v>383</v>
      </c>
      <c r="F17" s="110" t="s">
        <v>211</v>
      </c>
      <c r="G17" s="110">
        <v>1</v>
      </c>
      <c r="H17" s="160"/>
      <c r="I17" s="110">
        <v>30</v>
      </c>
      <c r="J17" s="114">
        <f t="shared" si="0"/>
        <v>30</v>
      </c>
      <c r="K17" s="110"/>
      <c r="L17" s="110"/>
      <c r="M17" s="114">
        <f t="shared" si="1"/>
        <v>30</v>
      </c>
      <c r="N17" s="110"/>
    </row>
    <row r="18" spans="1:14" s="103" customFormat="1" ht="15.75" x14ac:dyDescent="0.25">
      <c r="A18" s="113" t="s">
        <v>17</v>
      </c>
      <c r="B18" s="132">
        <v>42252</v>
      </c>
      <c r="C18" s="132">
        <v>42357</v>
      </c>
      <c r="D18" s="106">
        <v>15</v>
      </c>
      <c r="E18" s="110" t="s">
        <v>384</v>
      </c>
      <c r="F18" s="110" t="s">
        <v>211</v>
      </c>
      <c r="G18" s="110">
        <v>1</v>
      </c>
      <c r="H18" s="160"/>
      <c r="I18" s="110">
        <v>30</v>
      </c>
      <c r="J18" s="114">
        <f t="shared" si="0"/>
        <v>30</v>
      </c>
      <c r="K18" s="110"/>
      <c r="L18" s="110"/>
      <c r="M18" s="114">
        <f t="shared" si="1"/>
        <v>30</v>
      </c>
      <c r="N18" s="110"/>
    </row>
    <row r="19" spans="1:14" s="2" customFormat="1" ht="15.75" x14ac:dyDescent="0.25">
      <c r="A19" s="12" t="s">
        <v>49</v>
      </c>
      <c r="B19" s="31"/>
      <c r="C19" s="31"/>
      <c r="D19" s="5"/>
      <c r="E19" s="9"/>
      <c r="F19" s="9"/>
      <c r="G19" s="9"/>
      <c r="H19" s="68"/>
      <c r="I19" s="9"/>
      <c r="J19" s="13">
        <f t="shared" ref="J19:J23" si="2">ROUND(IF(G19&gt;0,G19*I19,"0")+IF(H19&gt;0,(I19/1.5)*H19,"0"),1)</f>
        <v>0</v>
      </c>
      <c r="K19" s="9"/>
      <c r="L19" s="9"/>
      <c r="M19" s="13">
        <f t="shared" ref="M19:M23" si="3">ROUND(J19+K19+L19,1)</f>
        <v>0</v>
      </c>
      <c r="N19" s="9"/>
    </row>
    <row r="20" spans="1:14" s="2" customFormat="1" ht="15.75" x14ac:dyDescent="0.25">
      <c r="A20" s="12" t="s">
        <v>57</v>
      </c>
      <c r="B20" s="31"/>
      <c r="C20" s="31"/>
      <c r="D20" s="5"/>
      <c r="E20" s="9"/>
      <c r="F20" s="9"/>
      <c r="G20" s="9"/>
      <c r="H20" s="68"/>
      <c r="I20" s="9"/>
      <c r="J20" s="13">
        <f t="shared" si="2"/>
        <v>0</v>
      </c>
      <c r="K20" s="9"/>
      <c r="L20" s="9"/>
      <c r="M20" s="13">
        <f t="shared" si="3"/>
        <v>0</v>
      </c>
      <c r="N20" s="11"/>
    </row>
    <row r="21" spans="1:14" s="2" customFormat="1" ht="15.75" x14ac:dyDescent="0.25">
      <c r="A21" s="12" t="s">
        <v>58</v>
      </c>
      <c r="B21" s="31"/>
      <c r="C21" s="31"/>
      <c r="D21" s="5"/>
      <c r="E21" s="9"/>
      <c r="F21" s="9"/>
      <c r="G21" s="9"/>
      <c r="H21" s="68"/>
      <c r="I21" s="9"/>
      <c r="J21" s="13">
        <f t="shared" si="2"/>
        <v>0</v>
      </c>
      <c r="K21" s="9"/>
      <c r="L21" s="9"/>
      <c r="M21" s="13">
        <f t="shared" si="3"/>
        <v>0</v>
      </c>
      <c r="N21" s="11"/>
    </row>
    <row r="22" spans="1:14" s="2" customFormat="1" ht="15.75" x14ac:dyDescent="0.25">
      <c r="A22" s="12" t="s">
        <v>59</v>
      </c>
      <c r="B22" s="31"/>
      <c r="C22" s="31"/>
      <c r="D22" s="68"/>
      <c r="E22" s="9"/>
      <c r="F22" s="9"/>
      <c r="G22" s="9"/>
      <c r="H22" s="68"/>
      <c r="I22" s="9"/>
      <c r="J22" s="13">
        <f t="shared" si="2"/>
        <v>0</v>
      </c>
      <c r="K22" s="11"/>
      <c r="L22" s="11"/>
      <c r="M22" s="13">
        <f t="shared" si="3"/>
        <v>0</v>
      </c>
      <c r="N22" s="11"/>
    </row>
    <row r="23" spans="1:14" s="2" customFormat="1" ht="15.75" x14ac:dyDescent="0.25">
      <c r="A23" s="12" t="s">
        <v>89</v>
      </c>
      <c r="B23" s="31"/>
      <c r="C23" s="31"/>
      <c r="D23" s="5"/>
      <c r="E23" s="9"/>
      <c r="F23" s="9"/>
      <c r="G23" s="176">
        <v>15</v>
      </c>
      <c r="H23" s="177"/>
      <c r="I23" s="13"/>
      <c r="J23" s="13">
        <f t="shared" si="2"/>
        <v>0</v>
      </c>
      <c r="K23" s="43">
        <f>IF(E23="CVHT",ROUND((270*G23/100)/2,1),0)</f>
        <v>0</v>
      </c>
      <c r="L23" s="11"/>
      <c r="M23" s="13">
        <f t="shared" si="3"/>
        <v>0</v>
      </c>
      <c r="N23" s="11"/>
    </row>
    <row r="24" spans="1:14" s="10" customFormat="1" ht="20.25" customHeight="1" x14ac:dyDescent="0.3">
      <c r="A24" s="178" t="s">
        <v>18</v>
      </c>
      <c r="B24" s="179"/>
      <c r="C24" s="179"/>
      <c r="D24" s="179"/>
      <c r="E24" s="180"/>
      <c r="F24" s="41"/>
      <c r="G24" s="41"/>
      <c r="H24" s="41"/>
      <c r="I24" s="32">
        <f>SUM(I14:I23)</f>
        <v>150</v>
      </c>
      <c r="J24" s="32">
        <f>SUM(J14:J23)</f>
        <v>165</v>
      </c>
      <c r="K24" s="32">
        <f>SUM(K14:K23)</f>
        <v>0</v>
      </c>
      <c r="L24" s="32">
        <f>SUM(L14:L21)</f>
        <v>0</v>
      </c>
      <c r="M24" s="32">
        <f>SUM(M14:M23)</f>
        <v>165</v>
      </c>
      <c r="N24" s="33"/>
    </row>
    <row r="25" spans="1:14" s="2" customFormat="1" ht="8.25" customHeight="1" x14ac:dyDescent="0.25"/>
    <row r="26" spans="1:14" s="2" customFormat="1" ht="15.75" customHeight="1" x14ac:dyDescent="0.25">
      <c r="B26" s="19" t="s">
        <v>45</v>
      </c>
      <c r="C26" s="37" t="s">
        <v>68</v>
      </c>
      <c r="D26" s="45" t="s">
        <v>72</v>
      </c>
    </row>
    <row r="27" spans="1:14" s="2" customFormat="1" ht="15.75" customHeight="1" x14ac:dyDescent="0.25">
      <c r="B27" s="19"/>
      <c r="C27" s="37" t="s">
        <v>64</v>
      </c>
      <c r="D27" s="45" t="s">
        <v>65</v>
      </c>
      <c r="J27" s="45"/>
    </row>
    <row r="28" spans="1:14" s="2" customFormat="1" ht="15.75" x14ac:dyDescent="0.25">
      <c r="A28" s="34"/>
      <c r="B28" s="19"/>
      <c r="C28" s="37" t="s">
        <v>66</v>
      </c>
      <c r="D28" s="45" t="s">
        <v>67</v>
      </c>
      <c r="J28" s="45"/>
      <c r="K28" s="50"/>
    </row>
    <row r="29" spans="1:14" ht="15" x14ac:dyDescent="0.25">
      <c r="B29" s="24"/>
      <c r="C29" s="24"/>
    </row>
    <row r="30" spans="1:14" s="130" customFormat="1" ht="16.5" x14ac:dyDescent="0.25">
      <c r="M30" s="105" t="s">
        <v>385</v>
      </c>
    </row>
    <row r="31" spans="1:14" s="126" customFormat="1" ht="16.5" x14ac:dyDescent="0.25">
      <c r="B31" s="119" t="s">
        <v>54</v>
      </c>
      <c r="C31" s="119"/>
      <c r="F31" s="119" t="s">
        <v>40</v>
      </c>
      <c r="G31" s="119"/>
      <c r="M31" s="119" t="s">
        <v>41</v>
      </c>
    </row>
    <row r="32" spans="1:14" s="104" customFormat="1" x14ac:dyDescent="0.2"/>
    <row r="33" spans="3:13" s="104" customFormat="1" x14ac:dyDescent="0.2"/>
    <row r="34" spans="3:13" s="104" customFormat="1" x14ac:dyDescent="0.2"/>
    <row r="35" spans="3:13" s="104" customFormat="1" x14ac:dyDescent="0.2"/>
    <row r="36" spans="3:13" s="104" customFormat="1" x14ac:dyDescent="0.2"/>
    <row r="37" spans="3:13" s="104" customFormat="1" ht="16.5" x14ac:dyDescent="0.25">
      <c r="F37" s="119" t="s">
        <v>124</v>
      </c>
      <c r="G37" s="119"/>
      <c r="M37" s="119" t="s">
        <v>386</v>
      </c>
    </row>
    <row r="40" spans="3:13" ht="15.75" x14ac:dyDescent="0.25">
      <c r="C40" s="37"/>
      <c r="D40" s="2"/>
    </row>
    <row r="41" spans="3:13" ht="15.75" x14ac:dyDescent="0.25">
      <c r="C41" s="37"/>
      <c r="D41" s="42"/>
    </row>
  </sheetData>
  <mergeCells count="20">
    <mergeCell ref="B13:C13"/>
    <mergeCell ref="G23:H23"/>
    <mergeCell ref="A24:E24"/>
    <mergeCell ref="I9:M9"/>
    <mergeCell ref="I10:J10"/>
    <mergeCell ref="K10:K12"/>
    <mergeCell ref="L10:L12"/>
    <mergeCell ref="M10:M12"/>
    <mergeCell ref="G11:G12"/>
    <mergeCell ref="H11:H12"/>
    <mergeCell ref="A9:A12"/>
    <mergeCell ref="D9:D12"/>
    <mergeCell ref="E9:E12"/>
    <mergeCell ref="F9:F12"/>
    <mergeCell ref="G9:H10"/>
    <mergeCell ref="J1:N1"/>
    <mergeCell ref="J2:N2"/>
    <mergeCell ref="H6:I6"/>
    <mergeCell ref="D7:E7"/>
    <mergeCell ref="G7:I7"/>
  </mergeCells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1"/>
  <sheetViews>
    <sheetView topLeftCell="A7" workbookViewId="0">
      <selection activeCell="M38" sqref="M38"/>
    </sheetView>
  </sheetViews>
  <sheetFormatPr defaultRowHeight="12.75" x14ac:dyDescent="0.2"/>
  <cols>
    <col min="1" max="1" width="5.42578125" style="3" customWidth="1"/>
    <col min="2" max="3" width="11.7109375" style="3" customWidth="1"/>
    <col min="4" max="4" width="5.7109375" style="3" customWidth="1"/>
    <col min="5" max="5" width="24.42578125" style="3" customWidth="1"/>
    <col min="6" max="6" width="13.42578125" style="3" customWidth="1"/>
    <col min="7" max="8" width="6" style="3" customWidth="1"/>
    <col min="9" max="9" width="10.42578125" style="3" customWidth="1"/>
    <col min="10" max="10" width="8.85546875" style="3" customWidth="1"/>
    <col min="11" max="11" width="7.7109375" style="3" customWidth="1"/>
    <col min="12" max="12" width="11.5703125" style="3" customWidth="1"/>
    <col min="13" max="13" width="10.42578125" style="3" customWidth="1"/>
    <col min="14" max="14" width="13.140625" style="3" customWidth="1"/>
    <col min="15" max="256" width="9.140625" style="3"/>
    <col min="257" max="257" width="5.42578125" style="3" customWidth="1"/>
    <col min="258" max="259" width="11.7109375" style="3" customWidth="1"/>
    <col min="260" max="260" width="5.7109375" style="3" customWidth="1"/>
    <col min="261" max="261" width="24.42578125" style="3" customWidth="1"/>
    <col min="262" max="262" width="13.42578125" style="3" customWidth="1"/>
    <col min="263" max="264" width="6" style="3" customWidth="1"/>
    <col min="265" max="265" width="10.42578125" style="3" customWidth="1"/>
    <col min="266" max="266" width="8.85546875" style="3" customWidth="1"/>
    <col min="267" max="267" width="7.7109375" style="3" customWidth="1"/>
    <col min="268" max="268" width="11.5703125" style="3" customWidth="1"/>
    <col min="269" max="269" width="10.42578125" style="3" customWidth="1"/>
    <col min="270" max="270" width="13.140625" style="3" customWidth="1"/>
    <col min="271" max="512" width="9.140625" style="3"/>
    <col min="513" max="513" width="5.42578125" style="3" customWidth="1"/>
    <col min="514" max="515" width="11.7109375" style="3" customWidth="1"/>
    <col min="516" max="516" width="5.7109375" style="3" customWidth="1"/>
    <col min="517" max="517" width="24.42578125" style="3" customWidth="1"/>
    <col min="518" max="518" width="13.42578125" style="3" customWidth="1"/>
    <col min="519" max="520" width="6" style="3" customWidth="1"/>
    <col min="521" max="521" width="10.42578125" style="3" customWidth="1"/>
    <col min="522" max="522" width="8.85546875" style="3" customWidth="1"/>
    <col min="523" max="523" width="7.7109375" style="3" customWidth="1"/>
    <col min="524" max="524" width="11.5703125" style="3" customWidth="1"/>
    <col min="525" max="525" width="10.42578125" style="3" customWidth="1"/>
    <col min="526" max="526" width="13.140625" style="3" customWidth="1"/>
    <col min="527" max="768" width="9.140625" style="3"/>
    <col min="769" max="769" width="5.42578125" style="3" customWidth="1"/>
    <col min="770" max="771" width="11.7109375" style="3" customWidth="1"/>
    <col min="772" max="772" width="5.7109375" style="3" customWidth="1"/>
    <col min="773" max="773" width="24.42578125" style="3" customWidth="1"/>
    <col min="774" max="774" width="13.42578125" style="3" customWidth="1"/>
    <col min="775" max="776" width="6" style="3" customWidth="1"/>
    <col min="777" max="777" width="10.42578125" style="3" customWidth="1"/>
    <col min="778" max="778" width="8.85546875" style="3" customWidth="1"/>
    <col min="779" max="779" width="7.7109375" style="3" customWidth="1"/>
    <col min="780" max="780" width="11.5703125" style="3" customWidth="1"/>
    <col min="781" max="781" width="10.42578125" style="3" customWidth="1"/>
    <col min="782" max="782" width="13.140625" style="3" customWidth="1"/>
    <col min="783" max="1024" width="9.140625" style="3"/>
    <col min="1025" max="1025" width="5.42578125" style="3" customWidth="1"/>
    <col min="1026" max="1027" width="11.7109375" style="3" customWidth="1"/>
    <col min="1028" max="1028" width="5.7109375" style="3" customWidth="1"/>
    <col min="1029" max="1029" width="24.42578125" style="3" customWidth="1"/>
    <col min="1030" max="1030" width="13.42578125" style="3" customWidth="1"/>
    <col min="1031" max="1032" width="6" style="3" customWidth="1"/>
    <col min="1033" max="1033" width="10.42578125" style="3" customWidth="1"/>
    <col min="1034" max="1034" width="8.85546875" style="3" customWidth="1"/>
    <col min="1035" max="1035" width="7.7109375" style="3" customWidth="1"/>
    <col min="1036" max="1036" width="11.5703125" style="3" customWidth="1"/>
    <col min="1037" max="1037" width="10.42578125" style="3" customWidth="1"/>
    <col min="1038" max="1038" width="13.140625" style="3" customWidth="1"/>
    <col min="1039" max="1280" width="9.140625" style="3"/>
    <col min="1281" max="1281" width="5.42578125" style="3" customWidth="1"/>
    <col min="1282" max="1283" width="11.7109375" style="3" customWidth="1"/>
    <col min="1284" max="1284" width="5.7109375" style="3" customWidth="1"/>
    <col min="1285" max="1285" width="24.42578125" style="3" customWidth="1"/>
    <col min="1286" max="1286" width="13.42578125" style="3" customWidth="1"/>
    <col min="1287" max="1288" width="6" style="3" customWidth="1"/>
    <col min="1289" max="1289" width="10.42578125" style="3" customWidth="1"/>
    <col min="1290" max="1290" width="8.85546875" style="3" customWidth="1"/>
    <col min="1291" max="1291" width="7.7109375" style="3" customWidth="1"/>
    <col min="1292" max="1292" width="11.5703125" style="3" customWidth="1"/>
    <col min="1293" max="1293" width="10.42578125" style="3" customWidth="1"/>
    <col min="1294" max="1294" width="13.140625" style="3" customWidth="1"/>
    <col min="1295" max="1536" width="9.140625" style="3"/>
    <col min="1537" max="1537" width="5.42578125" style="3" customWidth="1"/>
    <col min="1538" max="1539" width="11.7109375" style="3" customWidth="1"/>
    <col min="1540" max="1540" width="5.7109375" style="3" customWidth="1"/>
    <col min="1541" max="1541" width="24.42578125" style="3" customWidth="1"/>
    <col min="1542" max="1542" width="13.42578125" style="3" customWidth="1"/>
    <col min="1543" max="1544" width="6" style="3" customWidth="1"/>
    <col min="1545" max="1545" width="10.42578125" style="3" customWidth="1"/>
    <col min="1546" max="1546" width="8.85546875" style="3" customWidth="1"/>
    <col min="1547" max="1547" width="7.7109375" style="3" customWidth="1"/>
    <col min="1548" max="1548" width="11.5703125" style="3" customWidth="1"/>
    <col min="1549" max="1549" width="10.42578125" style="3" customWidth="1"/>
    <col min="1550" max="1550" width="13.140625" style="3" customWidth="1"/>
    <col min="1551" max="1792" width="9.140625" style="3"/>
    <col min="1793" max="1793" width="5.42578125" style="3" customWidth="1"/>
    <col min="1794" max="1795" width="11.7109375" style="3" customWidth="1"/>
    <col min="1796" max="1796" width="5.7109375" style="3" customWidth="1"/>
    <col min="1797" max="1797" width="24.42578125" style="3" customWidth="1"/>
    <col min="1798" max="1798" width="13.42578125" style="3" customWidth="1"/>
    <col min="1799" max="1800" width="6" style="3" customWidth="1"/>
    <col min="1801" max="1801" width="10.42578125" style="3" customWidth="1"/>
    <col min="1802" max="1802" width="8.85546875" style="3" customWidth="1"/>
    <col min="1803" max="1803" width="7.7109375" style="3" customWidth="1"/>
    <col min="1804" max="1804" width="11.5703125" style="3" customWidth="1"/>
    <col min="1805" max="1805" width="10.42578125" style="3" customWidth="1"/>
    <col min="1806" max="1806" width="13.140625" style="3" customWidth="1"/>
    <col min="1807" max="2048" width="9.140625" style="3"/>
    <col min="2049" max="2049" width="5.42578125" style="3" customWidth="1"/>
    <col min="2050" max="2051" width="11.7109375" style="3" customWidth="1"/>
    <col min="2052" max="2052" width="5.7109375" style="3" customWidth="1"/>
    <col min="2053" max="2053" width="24.42578125" style="3" customWidth="1"/>
    <col min="2054" max="2054" width="13.42578125" style="3" customWidth="1"/>
    <col min="2055" max="2056" width="6" style="3" customWidth="1"/>
    <col min="2057" max="2057" width="10.42578125" style="3" customWidth="1"/>
    <col min="2058" max="2058" width="8.85546875" style="3" customWidth="1"/>
    <col min="2059" max="2059" width="7.7109375" style="3" customWidth="1"/>
    <col min="2060" max="2060" width="11.5703125" style="3" customWidth="1"/>
    <col min="2061" max="2061" width="10.42578125" style="3" customWidth="1"/>
    <col min="2062" max="2062" width="13.140625" style="3" customWidth="1"/>
    <col min="2063" max="2304" width="9.140625" style="3"/>
    <col min="2305" max="2305" width="5.42578125" style="3" customWidth="1"/>
    <col min="2306" max="2307" width="11.7109375" style="3" customWidth="1"/>
    <col min="2308" max="2308" width="5.7109375" style="3" customWidth="1"/>
    <col min="2309" max="2309" width="24.42578125" style="3" customWidth="1"/>
    <col min="2310" max="2310" width="13.42578125" style="3" customWidth="1"/>
    <col min="2311" max="2312" width="6" style="3" customWidth="1"/>
    <col min="2313" max="2313" width="10.42578125" style="3" customWidth="1"/>
    <col min="2314" max="2314" width="8.85546875" style="3" customWidth="1"/>
    <col min="2315" max="2315" width="7.7109375" style="3" customWidth="1"/>
    <col min="2316" max="2316" width="11.5703125" style="3" customWidth="1"/>
    <col min="2317" max="2317" width="10.42578125" style="3" customWidth="1"/>
    <col min="2318" max="2318" width="13.140625" style="3" customWidth="1"/>
    <col min="2319" max="2560" width="9.140625" style="3"/>
    <col min="2561" max="2561" width="5.42578125" style="3" customWidth="1"/>
    <col min="2562" max="2563" width="11.7109375" style="3" customWidth="1"/>
    <col min="2564" max="2564" width="5.7109375" style="3" customWidth="1"/>
    <col min="2565" max="2565" width="24.42578125" style="3" customWidth="1"/>
    <col min="2566" max="2566" width="13.42578125" style="3" customWidth="1"/>
    <col min="2567" max="2568" width="6" style="3" customWidth="1"/>
    <col min="2569" max="2569" width="10.42578125" style="3" customWidth="1"/>
    <col min="2570" max="2570" width="8.85546875" style="3" customWidth="1"/>
    <col min="2571" max="2571" width="7.7109375" style="3" customWidth="1"/>
    <col min="2572" max="2572" width="11.5703125" style="3" customWidth="1"/>
    <col min="2573" max="2573" width="10.42578125" style="3" customWidth="1"/>
    <col min="2574" max="2574" width="13.140625" style="3" customWidth="1"/>
    <col min="2575" max="2816" width="9.140625" style="3"/>
    <col min="2817" max="2817" width="5.42578125" style="3" customWidth="1"/>
    <col min="2818" max="2819" width="11.7109375" style="3" customWidth="1"/>
    <col min="2820" max="2820" width="5.7109375" style="3" customWidth="1"/>
    <col min="2821" max="2821" width="24.42578125" style="3" customWidth="1"/>
    <col min="2822" max="2822" width="13.42578125" style="3" customWidth="1"/>
    <col min="2823" max="2824" width="6" style="3" customWidth="1"/>
    <col min="2825" max="2825" width="10.42578125" style="3" customWidth="1"/>
    <col min="2826" max="2826" width="8.85546875" style="3" customWidth="1"/>
    <col min="2827" max="2827" width="7.7109375" style="3" customWidth="1"/>
    <col min="2828" max="2828" width="11.5703125" style="3" customWidth="1"/>
    <col min="2829" max="2829" width="10.42578125" style="3" customWidth="1"/>
    <col min="2830" max="2830" width="13.140625" style="3" customWidth="1"/>
    <col min="2831" max="3072" width="9.140625" style="3"/>
    <col min="3073" max="3073" width="5.42578125" style="3" customWidth="1"/>
    <col min="3074" max="3075" width="11.7109375" style="3" customWidth="1"/>
    <col min="3076" max="3076" width="5.7109375" style="3" customWidth="1"/>
    <col min="3077" max="3077" width="24.42578125" style="3" customWidth="1"/>
    <col min="3078" max="3078" width="13.42578125" style="3" customWidth="1"/>
    <col min="3079" max="3080" width="6" style="3" customWidth="1"/>
    <col min="3081" max="3081" width="10.42578125" style="3" customWidth="1"/>
    <col min="3082" max="3082" width="8.85546875" style="3" customWidth="1"/>
    <col min="3083" max="3083" width="7.7109375" style="3" customWidth="1"/>
    <col min="3084" max="3084" width="11.5703125" style="3" customWidth="1"/>
    <col min="3085" max="3085" width="10.42578125" style="3" customWidth="1"/>
    <col min="3086" max="3086" width="13.140625" style="3" customWidth="1"/>
    <col min="3087" max="3328" width="9.140625" style="3"/>
    <col min="3329" max="3329" width="5.42578125" style="3" customWidth="1"/>
    <col min="3330" max="3331" width="11.7109375" style="3" customWidth="1"/>
    <col min="3332" max="3332" width="5.7109375" style="3" customWidth="1"/>
    <col min="3333" max="3333" width="24.42578125" style="3" customWidth="1"/>
    <col min="3334" max="3334" width="13.42578125" style="3" customWidth="1"/>
    <col min="3335" max="3336" width="6" style="3" customWidth="1"/>
    <col min="3337" max="3337" width="10.42578125" style="3" customWidth="1"/>
    <col min="3338" max="3338" width="8.85546875" style="3" customWidth="1"/>
    <col min="3339" max="3339" width="7.7109375" style="3" customWidth="1"/>
    <col min="3340" max="3340" width="11.5703125" style="3" customWidth="1"/>
    <col min="3341" max="3341" width="10.42578125" style="3" customWidth="1"/>
    <col min="3342" max="3342" width="13.140625" style="3" customWidth="1"/>
    <col min="3343" max="3584" width="9.140625" style="3"/>
    <col min="3585" max="3585" width="5.42578125" style="3" customWidth="1"/>
    <col min="3586" max="3587" width="11.7109375" style="3" customWidth="1"/>
    <col min="3588" max="3588" width="5.7109375" style="3" customWidth="1"/>
    <col min="3589" max="3589" width="24.42578125" style="3" customWidth="1"/>
    <col min="3590" max="3590" width="13.42578125" style="3" customWidth="1"/>
    <col min="3591" max="3592" width="6" style="3" customWidth="1"/>
    <col min="3593" max="3593" width="10.42578125" style="3" customWidth="1"/>
    <col min="3594" max="3594" width="8.85546875" style="3" customWidth="1"/>
    <col min="3595" max="3595" width="7.7109375" style="3" customWidth="1"/>
    <col min="3596" max="3596" width="11.5703125" style="3" customWidth="1"/>
    <col min="3597" max="3597" width="10.42578125" style="3" customWidth="1"/>
    <col min="3598" max="3598" width="13.140625" style="3" customWidth="1"/>
    <col min="3599" max="3840" width="9.140625" style="3"/>
    <col min="3841" max="3841" width="5.42578125" style="3" customWidth="1"/>
    <col min="3842" max="3843" width="11.7109375" style="3" customWidth="1"/>
    <col min="3844" max="3844" width="5.7109375" style="3" customWidth="1"/>
    <col min="3845" max="3845" width="24.42578125" style="3" customWidth="1"/>
    <col min="3846" max="3846" width="13.42578125" style="3" customWidth="1"/>
    <col min="3847" max="3848" width="6" style="3" customWidth="1"/>
    <col min="3849" max="3849" width="10.42578125" style="3" customWidth="1"/>
    <col min="3850" max="3850" width="8.85546875" style="3" customWidth="1"/>
    <col min="3851" max="3851" width="7.7109375" style="3" customWidth="1"/>
    <col min="3852" max="3852" width="11.5703125" style="3" customWidth="1"/>
    <col min="3853" max="3853" width="10.42578125" style="3" customWidth="1"/>
    <col min="3854" max="3854" width="13.140625" style="3" customWidth="1"/>
    <col min="3855" max="4096" width="9.140625" style="3"/>
    <col min="4097" max="4097" width="5.42578125" style="3" customWidth="1"/>
    <col min="4098" max="4099" width="11.7109375" style="3" customWidth="1"/>
    <col min="4100" max="4100" width="5.7109375" style="3" customWidth="1"/>
    <col min="4101" max="4101" width="24.42578125" style="3" customWidth="1"/>
    <col min="4102" max="4102" width="13.42578125" style="3" customWidth="1"/>
    <col min="4103" max="4104" width="6" style="3" customWidth="1"/>
    <col min="4105" max="4105" width="10.42578125" style="3" customWidth="1"/>
    <col min="4106" max="4106" width="8.85546875" style="3" customWidth="1"/>
    <col min="4107" max="4107" width="7.7109375" style="3" customWidth="1"/>
    <col min="4108" max="4108" width="11.5703125" style="3" customWidth="1"/>
    <col min="4109" max="4109" width="10.42578125" style="3" customWidth="1"/>
    <col min="4110" max="4110" width="13.140625" style="3" customWidth="1"/>
    <col min="4111" max="4352" width="9.140625" style="3"/>
    <col min="4353" max="4353" width="5.42578125" style="3" customWidth="1"/>
    <col min="4354" max="4355" width="11.7109375" style="3" customWidth="1"/>
    <col min="4356" max="4356" width="5.7109375" style="3" customWidth="1"/>
    <col min="4357" max="4357" width="24.42578125" style="3" customWidth="1"/>
    <col min="4358" max="4358" width="13.42578125" style="3" customWidth="1"/>
    <col min="4359" max="4360" width="6" style="3" customWidth="1"/>
    <col min="4361" max="4361" width="10.42578125" style="3" customWidth="1"/>
    <col min="4362" max="4362" width="8.85546875" style="3" customWidth="1"/>
    <col min="4363" max="4363" width="7.7109375" style="3" customWidth="1"/>
    <col min="4364" max="4364" width="11.5703125" style="3" customWidth="1"/>
    <col min="4365" max="4365" width="10.42578125" style="3" customWidth="1"/>
    <col min="4366" max="4366" width="13.140625" style="3" customWidth="1"/>
    <col min="4367" max="4608" width="9.140625" style="3"/>
    <col min="4609" max="4609" width="5.42578125" style="3" customWidth="1"/>
    <col min="4610" max="4611" width="11.7109375" style="3" customWidth="1"/>
    <col min="4612" max="4612" width="5.7109375" style="3" customWidth="1"/>
    <col min="4613" max="4613" width="24.42578125" style="3" customWidth="1"/>
    <col min="4614" max="4614" width="13.42578125" style="3" customWidth="1"/>
    <col min="4615" max="4616" width="6" style="3" customWidth="1"/>
    <col min="4617" max="4617" width="10.42578125" style="3" customWidth="1"/>
    <col min="4618" max="4618" width="8.85546875" style="3" customWidth="1"/>
    <col min="4619" max="4619" width="7.7109375" style="3" customWidth="1"/>
    <col min="4620" max="4620" width="11.5703125" style="3" customWidth="1"/>
    <col min="4621" max="4621" width="10.42578125" style="3" customWidth="1"/>
    <col min="4622" max="4622" width="13.140625" style="3" customWidth="1"/>
    <col min="4623" max="4864" width="9.140625" style="3"/>
    <col min="4865" max="4865" width="5.42578125" style="3" customWidth="1"/>
    <col min="4866" max="4867" width="11.7109375" style="3" customWidth="1"/>
    <col min="4868" max="4868" width="5.7109375" style="3" customWidth="1"/>
    <col min="4869" max="4869" width="24.42578125" style="3" customWidth="1"/>
    <col min="4870" max="4870" width="13.42578125" style="3" customWidth="1"/>
    <col min="4871" max="4872" width="6" style="3" customWidth="1"/>
    <col min="4873" max="4873" width="10.42578125" style="3" customWidth="1"/>
    <col min="4874" max="4874" width="8.85546875" style="3" customWidth="1"/>
    <col min="4875" max="4875" width="7.7109375" style="3" customWidth="1"/>
    <col min="4876" max="4876" width="11.5703125" style="3" customWidth="1"/>
    <col min="4877" max="4877" width="10.42578125" style="3" customWidth="1"/>
    <col min="4878" max="4878" width="13.140625" style="3" customWidth="1"/>
    <col min="4879" max="5120" width="9.140625" style="3"/>
    <col min="5121" max="5121" width="5.42578125" style="3" customWidth="1"/>
    <col min="5122" max="5123" width="11.7109375" style="3" customWidth="1"/>
    <col min="5124" max="5124" width="5.7109375" style="3" customWidth="1"/>
    <col min="5125" max="5125" width="24.42578125" style="3" customWidth="1"/>
    <col min="5126" max="5126" width="13.42578125" style="3" customWidth="1"/>
    <col min="5127" max="5128" width="6" style="3" customWidth="1"/>
    <col min="5129" max="5129" width="10.42578125" style="3" customWidth="1"/>
    <col min="5130" max="5130" width="8.85546875" style="3" customWidth="1"/>
    <col min="5131" max="5131" width="7.7109375" style="3" customWidth="1"/>
    <col min="5132" max="5132" width="11.5703125" style="3" customWidth="1"/>
    <col min="5133" max="5133" width="10.42578125" style="3" customWidth="1"/>
    <col min="5134" max="5134" width="13.140625" style="3" customWidth="1"/>
    <col min="5135" max="5376" width="9.140625" style="3"/>
    <col min="5377" max="5377" width="5.42578125" style="3" customWidth="1"/>
    <col min="5378" max="5379" width="11.7109375" style="3" customWidth="1"/>
    <col min="5380" max="5380" width="5.7109375" style="3" customWidth="1"/>
    <col min="5381" max="5381" width="24.42578125" style="3" customWidth="1"/>
    <col min="5382" max="5382" width="13.42578125" style="3" customWidth="1"/>
    <col min="5383" max="5384" width="6" style="3" customWidth="1"/>
    <col min="5385" max="5385" width="10.42578125" style="3" customWidth="1"/>
    <col min="5386" max="5386" width="8.85546875" style="3" customWidth="1"/>
    <col min="5387" max="5387" width="7.7109375" style="3" customWidth="1"/>
    <col min="5388" max="5388" width="11.5703125" style="3" customWidth="1"/>
    <col min="5389" max="5389" width="10.42578125" style="3" customWidth="1"/>
    <col min="5390" max="5390" width="13.140625" style="3" customWidth="1"/>
    <col min="5391" max="5632" width="9.140625" style="3"/>
    <col min="5633" max="5633" width="5.42578125" style="3" customWidth="1"/>
    <col min="5634" max="5635" width="11.7109375" style="3" customWidth="1"/>
    <col min="5636" max="5636" width="5.7109375" style="3" customWidth="1"/>
    <col min="5637" max="5637" width="24.42578125" style="3" customWidth="1"/>
    <col min="5638" max="5638" width="13.42578125" style="3" customWidth="1"/>
    <col min="5639" max="5640" width="6" style="3" customWidth="1"/>
    <col min="5641" max="5641" width="10.42578125" style="3" customWidth="1"/>
    <col min="5642" max="5642" width="8.85546875" style="3" customWidth="1"/>
    <col min="5643" max="5643" width="7.7109375" style="3" customWidth="1"/>
    <col min="5644" max="5644" width="11.5703125" style="3" customWidth="1"/>
    <col min="5645" max="5645" width="10.42578125" style="3" customWidth="1"/>
    <col min="5646" max="5646" width="13.140625" style="3" customWidth="1"/>
    <col min="5647" max="5888" width="9.140625" style="3"/>
    <col min="5889" max="5889" width="5.42578125" style="3" customWidth="1"/>
    <col min="5890" max="5891" width="11.7109375" style="3" customWidth="1"/>
    <col min="5892" max="5892" width="5.7109375" style="3" customWidth="1"/>
    <col min="5893" max="5893" width="24.42578125" style="3" customWidth="1"/>
    <col min="5894" max="5894" width="13.42578125" style="3" customWidth="1"/>
    <col min="5895" max="5896" width="6" style="3" customWidth="1"/>
    <col min="5897" max="5897" width="10.42578125" style="3" customWidth="1"/>
    <col min="5898" max="5898" width="8.85546875" style="3" customWidth="1"/>
    <col min="5899" max="5899" width="7.7109375" style="3" customWidth="1"/>
    <col min="5900" max="5900" width="11.5703125" style="3" customWidth="1"/>
    <col min="5901" max="5901" width="10.42578125" style="3" customWidth="1"/>
    <col min="5902" max="5902" width="13.140625" style="3" customWidth="1"/>
    <col min="5903" max="6144" width="9.140625" style="3"/>
    <col min="6145" max="6145" width="5.42578125" style="3" customWidth="1"/>
    <col min="6146" max="6147" width="11.7109375" style="3" customWidth="1"/>
    <col min="6148" max="6148" width="5.7109375" style="3" customWidth="1"/>
    <col min="6149" max="6149" width="24.42578125" style="3" customWidth="1"/>
    <col min="6150" max="6150" width="13.42578125" style="3" customWidth="1"/>
    <col min="6151" max="6152" width="6" style="3" customWidth="1"/>
    <col min="6153" max="6153" width="10.42578125" style="3" customWidth="1"/>
    <col min="6154" max="6154" width="8.85546875" style="3" customWidth="1"/>
    <col min="6155" max="6155" width="7.7109375" style="3" customWidth="1"/>
    <col min="6156" max="6156" width="11.5703125" style="3" customWidth="1"/>
    <col min="6157" max="6157" width="10.42578125" style="3" customWidth="1"/>
    <col min="6158" max="6158" width="13.140625" style="3" customWidth="1"/>
    <col min="6159" max="6400" width="9.140625" style="3"/>
    <col min="6401" max="6401" width="5.42578125" style="3" customWidth="1"/>
    <col min="6402" max="6403" width="11.7109375" style="3" customWidth="1"/>
    <col min="6404" max="6404" width="5.7109375" style="3" customWidth="1"/>
    <col min="6405" max="6405" width="24.42578125" style="3" customWidth="1"/>
    <col min="6406" max="6406" width="13.42578125" style="3" customWidth="1"/>
    <col min="6407" max="6408" width="6" style="3" customWidth="1"/>
    <col min="6409" max="6409" width="10.42578125" style="3" customWidth="1"/>
    <col min="6410" max="6410" width="8.85546875" style="3" customWidth="1"/>
    <col min="6411" max="6411" width="7.7109375" style="3" customWidth="1"/>
    <col min="6412" max="6412" width="11.5703125" style="3" customWidth="1"/>
    <col min="6413" max="6413" width="10.42578125" style="3" customWidth="1"/>
    <col min="6414" max="6414" width="13.140625" style="3" customWidth="1"/>
    <col min="6415" max="6656" width="9.140625" style="3"/>
    <col min="6657" max="6657" width="5.42578125" style="3" customWidth="1"/>
    <col min="6658" max="6659" width="11.7109375" style="3" customWidth="1"/>
    <col min="6660" max="6660" width="5.7109375" style="3" customWidth="1"/>
    <col min="6661" max="6661" width="24.42578125" style="3" customWidth="1"/>
    <col min="6662" max="6662" width="13.42578125" style="3" customWidth="1"/>
    <col min="6663" max="6664" width="6" style="3" customWidth="1"/>
    <col min="6665" max="6665" width="10.42578125" style="3" customWidth="1"/>
    <col min="6666" max="6666" width="8.85546875" style="3" customWidth="1"/>
    <col min="6667" max="6667" width="7.7109375" style="3" customWidth="1"/>
    <col min="6668" max="6668" width="11.5703125" style="3" customWidth="1"/>
    <col min="6669" max="6669" width="10.42578125" style="3" customWidth="1"/>
    <col min="6670" max="6670" width="13.140625" style="3" customWidth="1"/>
    <col min="6671" max="6912" width="9.140625" style="3"/>
    <col min="6913" max="6913" width="5.42578125" style="3" customWidth="1"/>
    <col min="6914" max="6915" width="11.7109375" style="3" customWidth="1"/>
    <col min="6916" max="6916" width="5.7109375" style="3" customWidth="1"/>
    <col min="6917" max="6917" width="24.42578125" style="3" customWidth="1"/>
    <col min="6918" max="6918" width="13.42578125" style="3" customWidth="1"/>
    <col min="6919" max="6920" width="6" style="3" customWidth="1"/>
    <col min="6921" max="6921" width="10.42578125" style="3" customWidth="1"/>
    <col min="6922" max="6922" width="8.85546875" style="3" customWidth="1"/>
    <col min="6923" max="6923" width="7.7109375" style="3" customWidth="1"/>
    <col min="6924" max="6924" width="11.5703125" style="3" customWidth="1"/>
    <col min="6925" max="6925" width="10.42578125" style="3" customWidth="1"/>
    <col min="6926" max="6926" width="13.140625" style="3" customWidth="1"/>
    <col min="6927" max="7168" width="9.140625" style="3"/>
    <col min="7169" max="7169" width="5.42578125" style="3" customWidth="1"/>
    <col min="7170" max="7171" width="11.7109375" style="3" customWidth="1"/>
    <col min="7172" max="7172" width="5.7109375" style="3" customWidth="1"/>
    <col min="7173" max="7173" width="24.42578125" style="3" customWidth="1"/>
    <col min="7174" max="7174" width="13.42578125" style="3" customWidth="1"/>
    <col min="7175" max="7176" width="6" style="3" customWidth="1"/>
    <col min="7177" max="7177" width="10.42578125" style="3" customWidth="1"/>
    <col min="7178" max="7178" width="8.85546875" style="3" customWidth="1"/>
    <col min="7179" max="7179" width="7.7109375" style="3" customWidth="1"/>
    <col min="7180" max="7180" width="11.5703125" style="3" customWidth="1"/>
    <col min="7181" max="7181" width="10.42578125" style="3" customWidth="1"/>
    <col min="7182" max="7182" width="13.140625" style="3" customWidth="1"/>
    <col min="7183" max="7424" width="9.140625" style="3"/>
    <col min="7425" max="7425" width="5.42578125" style="3" customWidth="1"/>
    <col min="7426" max="7427" width="11.7109375" style="3" customWidth="1"/>
    <col min="7428" max="7428" width="5.7109375" style="3" customWidth="1"/>
    <col min="7429" max="7429" width="24.42578125" style="3" customWidth="1"/>
    <col min="7430" max="7430" width="13.42578125" style="3" customWidth="1"/>
    <col min="7431" max="7432" width="6" style="3" customWidth="1"/>
    <col min="7433" max="7433" width="10.42578125" style="3" customWidth="1"/>
    <col min="7434" max="7434" width="8.85546875" style="3" customWidth="1"/>
    <col min="7435" max="7435" width="7.7109375" style="3" customWidth="1"/>
    <col min="7436" max="7436" width="11.5703125" style="3" customWidth="1"/>
    <col min="7437" max="7437" width="10.42578125" style="3" customWidth="1"/>
    <col min="7438" max="7438" width="13.140625" style="3" customWidth="1"/>
    <col min="7439" max="7680" width="9.140625" style="3"/>
    <col min="7681" max="7681" width="5.42578125" style="3" customWidth="1"/>
    <col min="7682" max="7683" width="11.7109375" style="3" customWidth="1"/>
    <col min="7684" max="7684" width="5.7109375" style="3" customWidth="1"/>
    <col min="7685" max="7685" width="24.42578125" style="3" customWidth="1"/>
    <col min="7686" max="7686" width="13.42578125" style="3" customWidth="1"/>
    <col min="7687" max="7688" width="6" style="3" customWidth="1"/>
    <col min="7689" max="7689" width="10.42578125" style="3" customWidth="1"/>
    <col min="7690" max="7690" width="8.85546875" style="3" customWidth="1"/>
    <col min="7691" max="7691" width="7.7109375" style="3" customWidth="1"/>
    <col min="7692" max="7692" width="11.5703125" style="3" customWidth="1"/>
    <col min="7693" max="7693" width="10.42578125" style="3" customWidth="1"/>
    <col min="7694" max="7694" width="13.140625" style="3" customWidth="1"/>
    <col min="7695" max="7936" width="9.140625" style="3"/>
    <col min="7937" max="7937" width="5.42578125" style="3" customWidth="1"/>
    <col min="7938" max="7939" width="11.7109375" style="3" customWidth="1"/>
    <col min="7940" max="7940" width="5.7109375" style="3" customWidth="1"/>
    <col min="7941" max="7941" width="24.42578125" style="3" customWidth="1"/>
    <col min="7942" max="7942" width="13.42578125" style="3" customWidth="1"/>
    <col min="7943" max="7944" width="6" style="3" customWidth="1"/>
    <col min="7945" max="7945" width="10.42578125" style="3" customWidth="1"/>
    <col min="7946" max="7946" width="8.85546875" style="3" customWidth="1"/>
    <col min="7947" max="7947" width="7.7109375" style="3" customWidth="1"/>
    <col min="7948" max="7948" width="11.5703125" style="3" customWidth="1"/>
    <col min="7949" max="7949" width="10.42578125" style="3" customWidth="1"/>
    <col min="7950" max="7950" width="13.140625" style="3" customWidth="1"/>
    <col min="7951" max="8192" width="9.140625" style="3"/>
    <col min="8193" max="8193" width="5.42578125" style="3" customWidth="1"/>
    <col min="8194" max="8195" width="11.7109375" style="3" customWidth="1"/>
    <col min="8196" max="8196" width="5.7109375" style="3" customWidth="1"/>
    <col min="8197" max="8197" width="24.42578125" style="3" customWidth="1"/>
    <col min="8198" max="8198" width="13.42578125" style="3" customWidth="1"/>
    <col min="8199" max="8200" width="6" style="3" customWidth="1"/>
    <col min="8201" max="8201" width="10.42578125" style="3" customWidth="1"/>
    <col min="8202" max="8202" width="8.85546875" style="3" customWidth="1"/>
    <col min="8203" max="8203" width="7.7109375" style="3" customWidth="1"/>
    <col min="8204" max="8204" width="11.5703125" style="3" customWidth="1"/>
    <col min="8205" max="8205" width="10.42578125" style="3" customWidth="1"/>
    <col min="8206" max="8206" width="13.140625" style="3" customWidth="1"/>
    <col min="8207" max="8448" width="9.140625" style="3"/>
    <col min="8449" max="8449" width="5.42578125" style="3" customWidth="1"/>
    <col min="8450" max="8451" width="11.7109375" style="3" customWidth="1"/>
    <col min="8452" max="8452" width="5.7109375" style="3" customWidth="1"/>
    <col min="8453" max="8453" width="24.42578125" style="3" customWidth="1"/>
    <col min="8454" max="8454" width="13.42578125" style="3" customWidth="1"/>
    <col min="8455" max="8456" width="6" style="3" customWidth="1"/>
    <col min="8457" max="8457" width="10.42578125" style="3" customWidth="1"/>
    <col min="8458" max="8458" width="8.85546875" style="3" customWidth="1"/>
    <col min="8459" max="8459" width="7.7109375" style="3" customWidth="1"/>
    <col min="8460" max="8460" width="11.5703125" style="3" customWidth="1"/>
    <col min="8461" max="8461" width="10.42578125" style="3" customWidth="1"/>
    <col min="8462" max="8462" width="13.140625" style="3" customWidth="1"/>
    <col min="8463" max="8704" width="9.140625" style="3"/>
    <col min="8705" max="8705" width="5.42578125" style="3" customWidth="1"/>
    <col min="8706" max="8707" width="11.7109375" style="3" customWidth="1"/>
    <col min="8708" max="8708" width="5.7109375" style="3" customWidth="1"/>
    <col min="8709" max="8709" width="24.42578125" style="3" customWidth="1"/>
    <col min="8710" max="8710" width="13.42578125" style="3" customWidth="1"/>
    <col min="8711" max="8712" width="6" style="3" customWidth="1"/>
    <col min="8713" max="8713" width="10.42578125" style="3" customWidth="1"/>
    <col min="8714" max="8714" width="8.85546875" style="3" customWidth="1"/>
    <col min="8715" max="8715" width="7.7109375" style="3" customWidth="1"/>
    <col min="8716" max="8716" width="11.5703125" style="3" customWidth="1"/>
    <col min="8717" max="8717" width="10.42578125" style="3" customWidth="1"/>
    <col min="8718" max="8718" width="13.140625" style="3" customWidth="1"/>
    <col min="8719" max="8960" width="9.140625" style="3"/>
    <col min="8961" max="8961" width="5.42578125" style="3" customWidth="1"/>
    <col min="8962" max="8963" width="11.7109375" style="3" customWidth="1"/>
    <col min="8964" max="8964" width="5.7109375" style="3" customWidth="1"/>
    <col min="8965" max="8965" width="24.42578125" style="3" customWidth="1"/>
    <col min="8966" max="8966" width="13.42578125" style="3" customWidth="1"/>
    <col min="8967" max="8968" width="6" style="3" customWidth="1"/>
    <col min="8969" max="8969" width="10.42578125" style="3" customWidth="1"/>
    <col min="8970" max="8970" width="8.85546875" style="3" customWidth="1"/>
    <col min="8971" max="8971" width="7.7109375" style="3" customWidth="1"/>
    <col min="8972" max="8972" width="11.5703125" style="3" customWidth="1"/>
    <col min="8973" max="8973" width="10.42578125" style="3" customWidth="1"/>
    <col min="8974" max="8974" width="13.140625" style="3" customWidth="1"/>
    <col min="8975" max="9216" width="9.140625" style="3"/>
    <col min="9217" max="9217" width="5.42578125" style="3" customWidth="1"/>
    <col min="9218" max="9219" width="11.7109375" style="3" customWidth="1"/>
    <col min="9220" max="9220" width="5.7109375" style="3" customWidth="1"/>
    <col min="9221" max="9221" width="24.42578125" style="3" customWidth="1"/>
    <col min="9222" max="9222" width="13.42578125" style="3" customWidth="1"/>
    <col min="9223" max="9224" width="6" style="3" customWidth="1"/>
    <col min="9225" max="9225" width="10.42578125" style="3" customWidth="1"/>
    <col min="9226" max="9226" width="8.85546875" style="3" customWidth="1"/>
    <col min="9227" max="9227" width="7.7109375" style="3" customWidth="1"/>
    <col min="9228" max="9228" width="11.5703125" style="3" customWidth="1"/>
    <col min="9229" max="9229" width="10.42578125" style="3" customWidth="1"/>
    <col min="9230" max="9230" width="13.140625" style="3" customWidth="1"/>
    <col min="9231" max="9472" width="9.140625" style="3"/>
    <col min="9473" max="9473" width="5.42578125" style="3" customWidth="1"/>
    <col min="9474" max="9475" width="11.7109375" style="3" customWidth="1"/>
    <col min="9476" max="9476" width="5.7109375" style="3" customWidth="1"/>
    <col min="9477" max="9477" width="24.42578125" style="3" customWidth="1"/>
    <col min="9478" max="9478" width="13.42578125" style="3" customWidth="1"/>
    <col min="9479" max="9480" width="6" style="3" customWidth="1"/>
    <col min="9481" max="9481" width="10.42578125" style="3" customWidth="1"/>
    <col min="9482" max="9482" width="8.85546875" style="3" customWidth="1"/>
    <col min="9483" max="9483" width="7.7109375" style="3" customWidth="1"/>
    <col min="9484" max="9484" width="11.5703125" style="3" customWidth="1"/>
    <col min="9485" max="9485" width="10.42578125" style="3" customWidth="1"/>
    <col min="9486" max="9486" width="13.140625" style="3" customWidth="1"/>
    <col min="9487" max="9728" width="9.140625" style="3"/>
    <col min="9729" max="9729" width="5.42578125" style="3" customWidth="1"/>
    <col min="9730" max="9731" width="11.7109375" style="3" customWidth="1"/>
    <col min="9732" max="9732" width="5.7109375" style="3" customWidth="1"/>
    <col min="9733" max="9733" width="24.42578125" style="3" customWidth="1"/>
    <col min="9734" max="9734" width="13.42578125" style="3" customWidth="1"/>
    <col min="9735" max="9736" width="6" style="3" customWidth="1"/>
    <col min="9737" max="9737" width="10.42578125" style="3" customWidth="1"/>
    <col min="9738" max="9738" width="8.85546875" style="3" customWidth="1"/>
    <col min="9739" max="9739" width="7.7109375" style="3" customWidth="1"/>
    <col min="9740" max="9740" width="11.5703125" style="3" customWidth="1"/>
    <col min="9741" max="9741" width="10.42578125" style="3" customWidth="1"/>
    <col min="9742" max="9742" width="13.140625" style="3" customWidth="1"/>
    <col min="9743" max="9984" width="9.140625" style="3"/>
    <col min="9985" max="9985" width="5.42578125" style="3" customWidth="1"/>
    <col min="9986" max="9987" width="11.7109375" style="3" customWidth="1"/>
    <col min="9988" max="9988" width="5.7109375" style="3" customWidth="1"/>
    <col min="9989" max="9989" width="24.42578125" style="3" customWidth="1"/>
    <col min="9990" max="9990" width="13.42578125" style="3" customWidth="1"/>
    <col min="9991" max="9992" width="6" style="3" customWidth="1"/>
    <col min="9993" max="9993" width="10.42578125" style="3" customWidth="1"/>
    <col min="9994" max="9994" width="8.85546875" style="3" customWidth="1"/>
    <col min="9995" max="9995" width="7.7109375" style="3" customWidth="1"/>
    <col min="9996" max="9996" width="11.5703125" style="3" customWidth="1"/>
    <col min="9997" max="9997" width="10.42578125" style="3" customWidth="1"/>
    <col min="9998" max="9998" width="13.140625" style="3" customWidth="1"/>
    <col min="9999" max="10240" width="9.140625" style="3"/>
    <col min="10241" max="10241" width="5.42578125" style="3" customWidth="1"/>
    <col min="10242" max="10243" width="11.7109375" style="3" customWidth="1"/>
    <col min="10244" max="10244" width="5.7109375" style="3" customWidth="1"/>
    <col min="10245" max="10245" width="24.42578125" style="3" customWidth="1"/>
    <col min="10246" max="10246" width="13.42578125" style="3" customWidth="1"/>
    <col min="10247" max="10248" width="6" style="3" customWidth="1"/>
    <col min="10249" max="10249" width="10.42578125" style="3" customWidth="1"/>
    <col min="10250" max="10250" width="8.85546875" style="3" customWidth="1"/>
    <col min="10251" max="10251" width="7.7109375" style="3" customWidth="1"/>
    <col min="10252" max="10252" width="11.5703125" style="3" customWidth="1"/>
    <col min="10253" max="10253" width="10.42578125" style="3" customWidth="1"/>
    <col min="10254" max="10254" width="13.140625" style="3" customWidth="1"/>
    <col min="10255" max="10496" width="9.140625" style="3"/>
    <col min="10497" max="10497" width="5.42578125" style="3" customWidth="1"/>
    <col min="10498" max="10499" width="11.7109375" style="3" customWidth="1"/>
    <col min="10500" max="10500" width="5.7109375" style="3" customWidth="1"/>
    <col min="10501" max="10501" width="24.42578125" style="3" customWidth="1"/>
    <col min="10502" max="10502" width="13.42578125" style="3" customWidth="1"/>
    <col min="10503" max="10504" width="6" style="3" customWidth="1"/>
    <col min="10505" max="10505" width="10.42578125" style="3" customWidth="1"/>
    <col min="10506" max="10506" width="8.85546875" style="3" customWidth="1"/>
    <col min="10507" max="10507" width="7.7109375" style="3" customWidth="1"/>
    <col min="10508" max="10508" width="11.5703125" style="3" customWidth="1"/>
    <col min="10509" max="10509" width="10.42578125" style="3" customWidth="1"/>
    <col min="10510" max="10510" width="13.140625" style="3" customWidth="1"/>
    <col min="10511" max="10752" width="9.140625" style="3"/>
    <col min="10753" max="10753" width="5.42578125" style="3" customWidth="1"/>
    <col min="10754" max="10755" width="11.7109375" style="3" customWidth="1"/>
    <col min="10756" max="10756" width="5.7109375" style="3" customWidth="1"/>
    <col min="10757" max="10757" width="24.42578125" style="3" customWidth="1"/>
    <col min="10758" max="10758" width="13.42578125" style="3" customWidth="1"/>
    <col min="10759" max="10760" width="6" style="3" customWidth="1"/>
    <col min="10761" max="10761" width="10.42578125" style="3" customWidth="1"/>
    <col min="10762" max="10762" width="8.85546875" style="3" customWidth="1"/>
    <col min="10763" max="10763" width="7.7109375" style="3" customWidth="1"/>
    <col min="10764" max="10764" width="11.5703125" style="3" customWidth="1"/>
    <col min="10765" max="10765" width="10.42578125" style="3" customWidth="1"/>
    <col min="10766" max="10766" width="13.140625" style="3" customWidth="1"/>
    <col min="10767" max="11008" width="9.140625" style="3"/>
    <col min="11009" max="11009" width="5.42578125" style="3" customWidth="1"/>
    <col min="11010" max="11011" width="11.7109375" style="3" customWidth="1"/>
    <col min="11012" max="11012" width="5.7109375" style="3" customWidth="1"/>
    <col min="11013" max="11013" width="24.42578125" style="3" customWidth="1"/>
    <col min="11014" max="11014" width="13.42578125" style="3" customWidth="1"/>
    <col min="11015" max="11016" width="6" style="3" customWidth="1"/>
    <col min="11017" max="11017" width="10.42578125" style="3" customWidth="1"/>
    <col min="11018" max="11018" width="8.85546875" style="3" customWidth="1"/>
    <col min="11019" max="11019" width="7.7109375" style="3" customWidth="1"/>
    <col min="11020" max="11020" width="11.5703125" style="3" customWidth="1"/>
    <col min="11021" max="11021" width="10.42578125" style="3" customWidth="1"/>
    <col min="11022" max="11022" width="13.140625" style="3" customWidth="1"/>
    <col min="11023" max="11264" width="9.140625" style="3"/>
    <col min="11265" max="11265" width="5.42578125" style="3" customWidth="1"/>
    <col min="11266" max="11267" width="11.7109375" style="3" customWidth="1"/>
    <col min="11268" max="11268" width="5.7109375" style="3" customWidth="1"/>
    <col min="11269" max="11269" width="24.42578125" style="3" customWidth="1"/>
    <col min="11270" max="11270" width="13.42578125" style="3" customWidth="1"/>
    <col min="11271" max="11272" width="6" style="3" customWidth="1"/>
    <col min="11273" max="11273" width="10.42578125" style="3" customWidth="1"/>
    <col min="11274" max="11274" width="8.85546875" style="3" customWidth="1"/>
    <col min="11275" max="11275" width="7.7109375" style="3" customWidth="1"/>
    <col min="11276" max="11276" width="11.5703125" style="3" customWidth="1"/>
    <col min="11277" max="11277" width="10.42578125" style="3" customWidth="1"/>
    <col min="11278" max="11278" width="13.140625" style="3" customWidth="1"/>
    <col min="11279" max="11520" width="9.140625" style="3"/>
    <col min="11521" max="11521" width="5.42578125" style="3" customWidth="1"/>
    <col min="11522" max="11523" width="11.7109375" style="3" customWidth="1"/>
    <col min="11524" max="11524" width="5.7109375" style="3" customWidth="1"/>
    <col min="11525" max="11525" width="24.42578125" style="3" customWidth="1"/>
    <col min="11526" max="11526" width="13.42578125" style="3" customWidth="1"/>
    <col min="11527" max="11528" width="6" style="3" customWidth="1"/>
    <col min="11529" max="11529" width="10.42578125" style="3" customWidth="1"/>
    <col min="11530" max="11530" width="8.85546875" style="3" customWidth="1"/>
    <col min="11531" max="11531" width="7.7109375" style="3" customWidth="1"/>
    <col min="11532" max="11532" width="11.5703125" style="3" customWidth="1"/>
    <col min="11533" max="11533" width="10.42578125" style="3" customWidth="1"/>
    <col min="11534" max="11534" width="13.140625" style="3" customWidth="1"/>
    <col min="11535" max="11776" width="9.140625" style="3"/>
    <col min="11777" max="11777" width="5.42578125" style="3" customWidth="1"/>
    <col min="11778" max="11779" width="11.7109375" style="3" customWidth="1"/>
    <col min="11780" max="11780" width="5.7109375" style="3" customWidth="1"/>
    <col min="11781" max="11781" width="24.42578125" style="3" customWidth="1"/>
    <col min="11782" max="11782" width="13.42578125" style="3" customWidth="1"/>
    <col min="11783" max="11784" width="6" style="3" customWidth="1"/>
    <col min="11785" max="11785" width="10.42578125" style="3" customWidth="1"/>
    <col min="11786" max="11786" width="8.85546875" style="3" customWidth="1"/>
    <col min="11787" max="11787" width="7.7109375" style="3" customWidth="1"/>
    <col min="11788" max="11788" width="11.5703125" style="3" customWidth="1"/>
    <col min="11789" max="11789" width="10.42578125" style="3" customWidth="1"/>
    <col min="11790" max="11790" width="13.140625" style="3" customWidth="1"/>
    <col min="11791" max="12032" width="9.140625" style="3"/>
    <col min="12033" max="12033" width="5.42578125" style="3" customWidth="1"/>
    <col min="12034" max="12035" width="11.7109375" style="3" customWidth="1"/>
    <col min="12036" max="12036" width="5.7109375" style="3" customWidth="1"/>
    <col min="12037" max="12037" width="24.42578125" style="3" customWidth="1"/>
    <col min="12038" max="12038" width="13.42578125" style="3" customWidth="1"/>
    <col min="12039" max="12040" width="6" style="3" customWidth="1"/>
    <col min="12041" max="12041" width="10.42578125" style="3" customWidth="1"/>
    <col min="12042" max="12042" width="8.85546875" style="3" customWidth="1"/>
    <col min="12043" max="12043" width="7.7109375" style="3" customWidth="1"/>
    <col min="12044" max="12044" width="11.5703125" style="3" customWidth="1"/>
    <col min="12045" max="12045" width="10.42578125" style="3" customWidth="1"/>
    <col min="12046" max="12046" width="13.140625" style="3" customWidth="1"/>
    <col min="12047" max="12288" width="9.140625" style="3"/>
    <col min="12289" max="12289" width="5.42578125" style="3" customWidth="1"/>
    <col min="12290" max="12291" width="11.7109375" style="3" customWidth="1"/>
    <col min="12292" max="12292" width="5.7109375" style="3" customWidth="1"/>
    <col min="12293" max="12293" width="24.42578125" style="3" customWidth="1"/>
    <col min="12294" max="12294" width="13.42578125" style="3" customWidth="1"/>
    <col min="12295" max="12296" width="6" style="3" customWidth="1"/>
    <col min="12297" max="12297" width="10.42578125" style="3" customWidth="1"/>
    <col min="12298" max="12298" width="8.85546875" style="3" customWidth="1"/>
    <col min="12299" max="12299" width="7.7109375" style="3" customWidth="1"/>
    <col min="12300" max="12300" width="11.5703125" style="3" customWidth="1"/>
    <col min="12301" max="12301" width="10.42578125" style="3" customWidth="1"/>
    <col min="12302" max="12302" width="13.140625" style="3" customWidth="1"/>
    <col min="12303" max="12544" width="9.140625" style="3"/>
    <col min="12545" max="12545" width="5.42578125" style="3" customWidth="1"/>
    <col min="12546" max="12547" width="11.7109375" style="3" customWidth="1"/>
    <col min="12548" max="12548" width="5.7109375" style="3" customWidth="1"/>
    <col min="12549" max="12549" width="24.42578125" style="3" customWidth="1"/>
    <col min="12550" max="12550" width="13.42578125" style="3" customWidth="1"/>
    <col min="12551" max="12552" width="6" style="3" customWidth="1"/>
    <col min="12553" max="12553" width="10.42578125" style="3" customWidth="1"/>
    <col min="12554" max="12554" width="8.85546875" style="3" customWidth="1"/>
    <col min="12555" max="12555" width="7.7109375" style="3" customWidth="1"/>
    <col min="12556" max="12556" width="11.5703125" style="3" customWidth="1"/>
    <col min="12557" max="12557" width="10.42578125" style="3" customWidth="1"/>
    <col min="12558" max="12558" width="13.140625" style="3" customWidth="1"/>
    <col min="12559" max="12800" width="9.140625" style="3"/>
    <col min="12801" max="12801" width="5.42578125" style="3" customWidth="1"/>
    <col min="12802" max="12803" width="11.7109375" style="3" customWidth="1"/>
    <col min="12804" max="12804" width="5.7109375" style="3" customWidth="1"/>
    <col min="12805" max="12805" width="24.42578125" style="3" customWidth="1"/>
    <col min="12806" max="12806" width="13.42578125" style="3" customWidth="1"/>
    <col min="12807" max="12808" width="6" style="3" customWidth="1"/>
    <col min="12809" max="12809" width="10.42578125" style="3" customWidth="1"/>
    <col min="12810" max="12810" width="8.85546875" style="3" customWidth="1"/>
    <col min="12811" max="12811" width="7.7109375" style="3" customWidth="1"/>
    <col min="12812" max="12812" width="11.5703125" style="3" customWidth="1"/>
    <col min="12813" max="12813" width="10.42578125" style="3" customWidth="1"/>
    <col min="12814" max="12814" width="13.140625" style="3" customWidth="1"/>
    <col min="12815" max="13056" width="9.140625" style="3"/>
    <col min="13057" max="13057" width="5.42578125" style="3" customWidth="1"/>
    <col min="13058" max="13059" width="11.7109375" style="3" customWidth="1"/>
    <col min="13060" max="13060" width="5.7109375" style="3" customWidth="1"/>
    <col min="13061" max="13061" width="24.42578125" style="3" customWidth="1"/>
    <col min="13062" max="13062" width="13.42578125" style="3" customWidth="1"/>
    <col min="13063" max="13064" width="6" style="3" customWidth="1"/>
    <col min="13065" max="13065" width="10.42578125" style="3" customWidth="1"/>
    <col min="13066" max="13066" width="8.85546875" style="3" customWidth="1"/>
    <col min="13067" max="13067" width="7.7109375" style="3" customWidth="1"/>
    <col min="13068" max="13068" width="11.5703125" style="3" customWidth="1"/>
    <col min="13069" max="13069" width="10.42578125" style="3" customWidth="1"/>
    <col min="13070" max="13070" width="13.140625" style="3" customWidth="1"/>
    <col min="13071" max="13312" width="9.140625" style="3"/>
    <col min="13313" max="13313" width="5.42578125" style="3" customWidth="1"/>
    <col min="13314" max="13315" width="11.7109375" style="3" customWidth="1"/>
    <col min="13316" max="13316" width="5.7109375" style="3" customWidth="1"/>
    <col min="13317" max="13317" width="24.42578125" style="3" customWidth="1"/>
    <col min="13318" max="13318" width="13.42578125" style="3" customWidth="1"/>
    <col min="13319" max="13320" width="6" style="3" customWidth="1"/>
    <col min="13321" max="13321" width="10.42578125" style="3" customWidth="1"/>
    <col min="13322" max="13322" width="8.85546875" style="3" customWidth="1"/>
    <col min="13323" max="13323" width="7.7109375" style="3" customWidth="1"/>
    <col min="13324" max="13324" width="11.5703125" style="3" customWidth="1"/>
    <col min="13325" max="13325" width="10.42578125" style="3" customWidth="1"/>
    <col min="13326" max="13326" width="13.140625" style="3" customWidth="1"/>
    <col min="13327" max="13568" width="9.140625" style="3"/>
    <col min="13569" max="13569" width="5.42578125" style="3" customWidth="1"/>
    <col min="13570" max="13571" width="11.7109375" style="3" customWidth="1"/>
    <col min="13572" max="13572" width="5.7109375" style="3" customWidth="1"/>
    <col min="13573" max="13573" width="24.42578125" style="3" customWidth="1"/>
    <col min="13574" max="13574" width="13.42578125" style="3" customWidth="1"/>
    <col min="13575" max="13576" width="6" style="3" customWidth="1"/>
    <col min="13577" max="13577" width="10.42578125" style="3" customWidth="1"/>
    <col min="13578" max="13578" width="8.85546875" style="3" customWidth="1"/>
    <col min="13579" max="13579" width="7.7109375" style="3" customWidth="1"/>
    <col min="13580" max="13580" width="11.5703125" style="3" customWidth="1"/>
    <col min="13581" max="13581" width="10.42578125" style="3" customWidth="1"/>
    <col min="13582" max="13582" width="13.140625" style="3" customWidth="1"/>
    <col min="13583" max="13824" width="9.140625" style="3"/>
    <col min="13825" max="13825" width="5.42578125" style="3" customWidth="1"/>
    <col min="13826" max="13827" width="11.7109375" style="3" customWidth="1"/>
    <col min="13828" max="13828" width="5.7109375" style="3" customWidth="1"/>
    <col min="13829" max="13829" width="24.42578125" style="3" customWidth="1"/>
    <col min="13830" max="13830" width="13.42578125" style="3" customWidth="1"/>
    <col min="13831" max="13832" width="6" style="3" customWidth="1"/>
    <col min="13833" max="13833" width="10.42578125" style="3" customWidth="1"/>
    <col min="13834" max="13834" width="8.85546875" style="3" customWidth="1"/>
    <col min="13835" max="13835" width="7.7109375" style="3" customWidth="1"/>
    <col min="13836" max="13836" width="11.5703125" style="3" customWidth="1"/>
    <col min="13837" max="13837" width="10.42578125" style="3" customWidth="1"/>
    <col min="13838" max="13838" width="13.140625" style="3" customWidth="1"/>
    <col min="13839" max="14080" width="9.140625" style="3"/>
    <col min="14081" max="14081" width="5.42578125" style="3" customWidth="1"/>
    <col min="14082" max="14083" width="11.7109375" style="3" customWidth="1"/>
    <col min="14084" max="14084" width="5.7109375" style="3" customWidth="1"/>
    <col min="14085" max="14085" width="24.42578125" style="3" customWidth="1"/>
    <col min="14086" max="14086" width="13.42578125" style="3" customWidth="1"/>
    <col min="14087" max="14088" width="6" style="3" customWidth="1"/>
    <col min="14089" max="14089" width="10.42578125" style="3" customWidth="1"/>
    <col min="14090" max="14090" width="8.85546875" style="3" customWidth="1"/>
    <col min="14091" max="14091" width="7.7109375" style="3" customWidth="1"/>
    <col min="14092" max="14092" width="11.5703125" style="3" customWidth="1"/>
    <col min="14093" max="14093" width="10.42578125" style="3" customWidth="1"/>
    <col min="14094" max="14094" width="13.140625" style="3" customWidth="1"/>
    <col min="14095" max="14336" width="9.140625" style="3"/>
    <col min="14337" max="14337" width="5.42578125" style="3" customWidth="1"/>
    <col min="14338" max="14339" width="11.7109375" style="3" customWidth="1"/>
    <col min="14340" max="14340" width="5.7109375" style="3" customWidth="1"/>
    <col min="14341" max="14341" width="24.42578125" style="3" customWidth="1"/>
    <col min="14342" max="14342" width="13.42578125" style="3" customWidth="1"/>
    <col min="14343" max="14344" width="6" style="3" customWidth="1"/>
    <col min="14345" max="14345" width="10.42578125" style="3" customWidth="1"/>
    <col min="14346" max="14346" width="8.85546875" style="3" customWidth="1"/>
    <col min="14347" max="14347" width="7.7109375" style="3" customWidth="1"/>
    <col min="14348" max="14348" width="11.5703125" style="3" customWidth="1"/>
    <col min="14349" max="14349" width="10.42578125" style="3" customWidth="1"/>
    <col min="14350" max="14350" width="13.140625" style="3" customWidth="1"/>
    <col min="14351" max="14592" width="9.140625" style="3"/>
    <col min="14593" max="14593" width="5.42578125" style="3" customWidth="1"/>
    <col min="14594" max="14595" width="11.7109375" style="3" customWidth="1"/>
    <col min="14596" max="14596" width="5.7109375" style="3" customWidth="1"/>
    <col min="14597" max="14597" width="24.42578125" style="3" customWidth="1"/>
    <col min="14598" max="14598" width="13.42578125" style="3" customWidth="1"/>
    <col min="14599" max="14600" width="6" style="3" customWidth="1"/>
    <col min="14601" max="14601" width="10.42578125" style="3" customWidth="1"/>
    <col min="14602" max="14602" width="8.85546875" style="3" customWidth="1"/>
    <col min="14603" max="14603" width="7.7109375" style="3" customWidth="1"/>
    <col min="14604" max="14604" width="11.5703125" style="3" customWidth="1"/>
    <col min="14605" max="14605" width="10.42578125" style="3" customWidth="1"/>
    <col min="14606" max="14606" width="13.140625" style="3" customWidth="1"/>
    <col min="14607" max="14848" width="9.140625" style="3"/>
    <col min="14849" max="14849" width="5.42578125" style="3" customWidth="1"/>
    <col min="14850" max="14851" width="11.7109375" style="3" customWidth="1"/>
    <col min="14852" max="14852" width="5.7109375" style="3" customWidth="1"/>
    <col min="14853" max="14853" width="24.42578125" style="3" customWidth="1"/>
    <col min="14854" max="14854" width="13.42578125" style="3" customWidth="1"/>
    <col min="14855" max="14856" width="6" style="3" customWidth="1"/>
    <col min="14857" max="14857" width="10.42578125" style="3" customWidth="1"/>
    <col min="14858" max="14858" width="8.85546875" style="3" customWidth="1"/>
    <col min="14859" max="14859" width="7.7109375" style="3" customWidth="1"/>
    <col min="14860" max="14860" width="11.5703125" style="3" customWidth="1"/>
    <col min="14861" max="14861" width="10.42578125" style="3" customWidth="1"/>
    <col min="14862" max="14862" width="13.140625" style="3" customWidth="1"/>
    <col min="14863" max="15104" width="9.140625" style="3"/>
    <col min="15105" max="15105" width="5.42578125" style="3" customWidth="1"/>
    <col min="15106" max="15107" width="11.7109375" style="3" customWidth="1"/>
    <col min="15108" max="15108" width="5.7109375" style="3" customWidth="1"/>
    <col min="15109" max="15109" width="24.42578125" style="3" customWidth="1"/>
    <col min="15110" max="15110" width="13.42578125" style="3" customWidth="1"/>
    <col min="15111" max="15112" width="6" style="3" customWidth="1"/>
    <col min="15113" max="15113" width="10.42578125" style="3" customWidth="1"/>
    <col min="15114" max="15114" width="8.85546875" style="3" customWidth="1"/>
    <col min="15115" max="15115" width="7.7109375" style="3" customWidth="1"/>
    <col min="15116" max="15116" width="11.5703125" style="3" customWidth="1"/>
    <col min="15117" max="15117" width="10.42578125" style="3" customWidth="1"/>
    <col min="15118" max="15118" width="13.140625" style="3" customWidth="1"/>
    <col min="15119" max="15360" width="9.140625" style="3"/>
    <col min="15361" max="15361" width="5.42578125" style="3" customWidth="1"/>
    <col min="15362" max="15363" width="11.7109375" style="3" customWidth="1"/>
    <col min="15364" max="15364" width="5.7109375" style="3" customWidth="1"/>
    <col min="15365" max="15365" width="24.42578125" style="3" customWidth="1"/>
    <col min="15366" max="15366" width="13.42578125" style="3" customWidth="1"/>
    <col min="15367" max="15368" width="6" style="3" customWidth="1"/>
    <col min="15369" max="15369" width="10.42578125" style="3" customWidth="1"/>
    <col min="15370" max="15370" width="8.85546875" style="3" customWidth="1"/>
    <col min="15371" max="15371" width="7.7109375" style="3" customWidth="1"/>
    <col min="15372" max="15372" width="11.5703125" style="3" customWidth="1"/>
    <col min="15373" max="15373" width="10.42578125" style="3" customWidth="1"/>
    <col min="15374" max="15374" width="13.140625" style="3" customWidth="1"/>
    <col min="15375" max="15616" width="9.140625" style="3"/>
    <col min="15617" max="15617" width="5.42578125" style="3" customWidth="1"/>
    <col min="15618" max="15619" width="11.7109375" style="3" customWidth="1"/>
    <col min="15620" max="15620" width="5.7109375" style="3" customWidth="1"/>
    <col min="15621" max="15621" width="24.42578125" style="3" customWidth="1"/>
    <col min="15622" max="15622" width="13.42578125" style="3" customWidth="1"/>
    <col min="15623" max="15624" width="6" style="3" customWidth="1"/>
    <col min="15625" max="15625" width="10.42578125" style="3" customWidth="1"/>
    <col min="15626" max="15626" width="8.85546875" style="3" customWidth="1"/>
    <col min="15627" max="15627" width="7.7109375" style="3" customWidth="1"/>
    <col min="15628" max="15628" width="11.5703125" style="3" customWidth="1"/>
    <col min="15629" max="15629" width="10.42578125" style="3" customWidth="1"/>
    <col min="15630" max="15630" width="13.140625" style="3" customWidth="1"/>
    <col min="15631" max="15872" width="9.140625" style="3"/>
    <col min="15873" max="15873" width="5.42578125" style="3" customWidth="1"/>
    <col min="15874" max="15875" width="11.7109375" style="3" customWidth="1"/>
    <col min="15876" max="15876" width="5.7109375" style="3" customWidth="1"/>
    <col min="15877" max="15877" width="24.42578125" style="3" customWidth="1"/>
    <col min="15878" max="15878" width="13.42578125" style="3" customWidth="1"/>
    <col min="15879" max="15880" width="6" style="3" customWidth="1"/>
    <col min="15881" max="15881" width="10.42578125" style="3" customWidth="1"/>
    <col min="15882" max="15882" width="8.85546875" style="3" customWidth="1"/>
    <col min="15883" max="15883" width="7.7109375" style="3" customWidth="1"/>
    <col min="15884" max="15884" width="11.5703125" style="3" customWidth="1"/>
    <col min="15885" max="15885" width="10.42578125" style="3" customWidth="1"/>
    <col min="15886" max="15886" width="13.140625" style="3" customWidth="1"/>
    <col min="15887" max="16128" width="9.140625" style="3"/>
    <col min="16129" max="16129" width="5.42578125" style="3" customWidth="1"/>
    <col min="16130" max="16131" width="11.7109375" style="3" customWidth="1"/>
    <col min="16132" max="16132" width="5.7109375" style="3" customWidth="1"/>
    <col min="16133" max="16133" width="24.42578125" style="3" customWidth="1"/>
    <col min="16134" max="16134" width="13.42578125" style="3" customWidth="1"/>
    <col min="16135" max="16136" width="6" style="3" customWidth="1"/>
    <col min="16137" max="16137" width="10.42578125" style="3" customWidth="1"/>
    <col min="16138" max="16138" width="8.85546875" style="3" customWidth="1"/>
    <col min="16139" max="16139" width="7.7109375" style="3" customWidth="1"/>
    <col min="16140" max="16140" width="11.5703125" style="3" customWidth="1"/>
    <col min="16141" max="16141" width="10.42578125" style="3" customWidth="1"/>
    <col min="16142" max="16142" width="13.140625" style="3" customWidth="1"/>
    <col min="16143" max="16384" width="9.140625" style="3"/>
  </cols>
  <sheetData>
    <row r="1" spans="1:14" s="146" customFormat="1" ht="24.75" customHeight="1" x14ac:dyDescent="0.25">
      <c r="B1" s="147"/>
      <c r="C1" s="167" t="s">
        <v>50</v>
      </c>
      <c r="D1" s="147"/>
      <c r="J1" s="172" t="s">
        <v>43</v>
      </c>
      <c r="K1" s="172"/>
      <c r="L1" s="172"/>
      <c r="M1" s="172"/>
      <c r="N1" s="172"/>
    </row>
    <row r="2" spans="1:14" s="146" customFormat="1" ht="16.5" customHeight="1" x14ac:dyDescent="0.25">
      <c r="B2" s="147"/>
      <c r="C2" s="164" t="s">
        <v>69</v>
      </c>
      <c r="D2" s="147"/>
      <c r="J2" s="172" t="s">
        <v>42</v>
      </c>
      <c r="K2" s="172"/>
      <c r="L2" s="172"/>
      <c r="M2" s="172"/>
      <c r="N2" s="172"/>
    </row>
    <row r="3" spans="1:14" s="146" customFormat="1" ht="4.5" customHeight="1" x14ac:dyDescent="0.25">
      <c r="B3" s="147"/>
      <c r="D3" s="147"/>
    </row>
    <row r="4" spans="1:14" s="104" customFormat="1" ht="11.25" customHeight="1" x14ac:dyDescent="0.2">
      <c r="B4" s="118"/>
      <c r="L4" s="117"/>
    </row>
    <row r="5" spans="1:14" s="104" customFormat="1" ht="22.5" x14ac:dyDescent="0.3">
      <c r="G5" s="136" t="s">
        <v>55</v>
      </c>
    </row>
    <row r="6" spans="1:14" s="116" customFormat="1" ht="15.75" x14ac:dyDescent="0.25">
      <c r="E6" s="120" t="s">
        <v>51</v>
      </c>
      <c r="F6" s="165" t="s">
        <v>61</v>
      </c>
      <c r="G6" s="165" t="s">
        <v>38</v>
      </c>
      <c r="H6" s="173" t="s">
        <v>39</v>
      </c>
      <c r="I6" s="173"/>
      <c r="J6" s="109" t="s">
        <v>62</v>
      </c>
    </row>
    <row r="7" spans="1:14" s="109" customFormat="1" ht="15.75" x14ac:dyDescent="0.25">
      <c r="C7" s="120" t="s">
        <v>32</v>
      </c>
      <c r="D7" s="109" t="s">
        <v>438</v>
      </c>
      <c r="F7" s="120" t="s">
        <v>44</v>
      </c>
      <c r="G7" s="109" t="s">
        <v>70</v>
      </c>
      <c r="K7" s="120" t="s">
        <v>3</v>
      </c>
      <c r="L7" s="109" t="s">
        <v>63</v>
      </c>
    </row>
    <row r="8" spans="1:14" s="103" customFormat="1" ht="12.75" customHeight="1" x14ac:dyDescent="0.25">
      <c r="L8" s="137" t="s">
        <v>4</v>
      </c>
    </row>
    <row r="9" spans="1:14" s="103" customFormat="1" ht="15.75" customHeight="1" x14ac:dyDescent="0.25">
      <c r="A9" s="189" t="s">
        <v>5</v>
      </c>
      <c r="B9" s="139" t="s">
        <v>10</v>
      </c>
      <c r="C9" s="127" t="s">
        <v>9</v>
      </c>
      <c r="D9" s="192" t="s">
        <v>11</v>
      </c>
      <c r="E9" s="195" t="s">
        <v>33</v>
      </c>
      <c r="F9" s="195" t="s">
        <v>6</v>
      </c>
      <c r="G9" s="188" t="s">
        <v>60</v>
      </c>
      <c r="H9" s="188"/>
      <c r="I9" s="181" t="s">
        <v>53</v>
      </c>
      <c r="J9" s="182"/>
      <c r="K9" s="183"/>
      <c r="L9" s="183"/>
      <c r="M9" s="183"/>
      <c r="N9" s="112"/>
    </row>
    <row r="10" spans="1:14" s="103" customFormat="1" ht="15.75" x14ac:dyDescent="0.25">
      <c r="A10" s="190"/>
      <c r="B10" s="140" t="s">
        <v>46</v>
      </c>
      <c r="C10" s="128" t="s">
        <v>46</v>
      </c>
      <c r="D10" s="193"/>
      <c r="E10" s="196"/>
      <c r="F10" s="198"/>
      <c r="G10" s="188"/>
      <c r="H10" s="188"/>
      <c r="I10" s="184" t="s">
        <v>7</v>
      </c>
      <c r="J10" s="183"/>
      <c r="K10" s="185" t="s">
        <v>36</v>
      </c>
      <c r="L10" s="185" t="s">
        <v>56</v>
      </c>
      <c r="M10" s="185" t="s">
        <v>52</v>
      </c>
      <c r="N10" s="108" t="s">
        <v>8</v>
      </c>
    </row>
    <row r="11" spans="1:14" s="103" customFormat="1" ht="15.75" x14ac:dyDescent="0.25">
      <c r="A11" s="190"/>
      <c r="B11" s="140" t="s">
        <v>47</v>
      </c>
      <c r="C11" s="128" t="s">
        <v>47</v>
      </c>
      <c r="D11" s="193"/>
      <c r="E11" s="196"/>
      <c r="F11" s="198"/>
      <c r="G11" s="188" t="s">
        <v>0</v>
      </c>
      <c r="H11" s="188" t="s">
        <v>1</v>
      </c>
      <c r="I11" s="106" t="s">
        <v>34</v>
      </c>
      <c r="J11" s="106" t="s">
        <v>35</v>
      </c>
      <c r="K11" s="186"/>
      <c r="L11" s="186"/>
      <c r="M11" s="186"/>
      <c r="N11" s="108" t="s">
        <v>37</v>
      </c>
    </row>
    <row r="12" spans="1:14" s="103" customFormat="1" ht="18.75" customHeight="1" x14ac:dyDescent="0.25">
      <c r="A12" s="191"/>
      <c r="B12" s="141" t="s">
        <v>48</v>
      </c>
      <c r="C12" s="129" t="s">
        <v>48</v>
      </c>
      <c r="D12" s="194"/>
      <c r="E12" s="197"/>
      <c r="F12" s="199"/>
      <c r="G12" s="188"/>
      <c r="H12" s="188"/>
      <c r="I12" s="107" t="s">
        <v>12</v>
      </c>
      <c r="J12" s="107" t="s">
        <v>12</v>
      </c>
      <c r="K12" s="187"/>
      <c r="L12" s="187"/>
      <c r="M12" s="187"/>
      <c r="N12" s="107"/>
    </row>
    <row r="13" spans="1:14" s="103" customFormat="1" ht="15.75" x14ac:dyDescent="0.25">
      <c r="A13" s="122" t="s">
        <v>19</v>
      </c>
      <c r="B13" s="174" t="s">
        <v>20</v>
      </c>
      <c r="C13" s="175"/>
      <c r="D13" s="131" t="s">
        <v>21</v>
      </c>
      <c r="E13" s="121" t="s">
        <v>22</v>
      </c>
      <c r="F13" s="122" t="s">
        <v>23</v>
      </c>
      <c r="G13" s="122" t="s">
        <v>24</v>
      </c>
      <c r="H13" s="163" t="s">
        <v>25</v>
      </c>
      <c r="I13" s="124" t="s">
        <v>26</v>
      </c>
      <c r="J13" s="124" t="s">
        <v>27</v>
      </c>
      <c r="K13" s="121" t="s">
        <v>28</v>
      </c>
      <c r="L13" s="124" t="s">
        <v>29</v>
      </c>
      <c r="M13" s="124" t="s">
        <v>30</v>
      </c>
      <c r="N13" s="124" t="s">
        <v>31</v>
      </c>
    </row>
    <row r="14" spans="1:14" s="103" customFormat="1" ht="15.75" x14ac:dyDescent="0.25">
      <c r="A14" s="113" t="s">
        <v>13</v>
      </c>
      <c r="B14" s="132">
        <v>42319</v>
      </c>
      <c r="C14" s="132" t="s">
        <v>439</v>
      </c>
      <c r="D14" s="166">
        <v>7</v>
      </c>
      <c r="E14" s="110" t="s">
        <v>440</v>
      </c>
      <c r="F14" s="110" t="s">
        <v>226</v>
      </c>
      <c r="G14" s="110"/>
      <c r="H14" s="166">
        <v>1.2</v>
      </c>
      <c r="I14" s="156">
        <v>42</v>
      </c>
      <c r="J14" s="114">
        <f>ROUND(IF(G14&gt;0,G14*I14,"0")+IF(H14&gt;0,(I14/1.5)*H14,"0"),1)</f>
        <v>33.6</v>
      </c>
      <c r="K14" s="110"/>
      <c r="L14" s="110"/>
      <c r="M14" s="114">
        <f>ROUND(J14+K14+L14,1)</f>
        <v>33.6</v>
      </c>
      <c r="N14" s="110"/>
    </row>
    <row r="15" spans="1:14" s="103" customFormat="1" ht="15.75" x14ac:dyDescent="0.25">
      <c r="A15" s="113" t="s">
        <v>14</v>
      </c>
      <c r="B15" s="132">
        <v>42319</v>
      </c>
      <c r="C15" s="132" t="s">
        <v>439</v>
      </c>
      <c r="D15" s="166">
        <v>7</v>
      </c>
      <c r="E15" s="110" t="s">
        <v>441</v>
      </c>
      <c r="F15" s="110" t="s">
        <v>226</v>
      </c>
      <c r="G15" s="110"/>
      <c r="H15" s="166">
        <v>1.2</v>
      </c>
      <c r="I15" s="156">
        <v>42</v>
      </c>
      <c r="J15" s="114">
        <f t="shared" ref="J15:J18" si="0">ROUND(IF(G15&gt;0,G15*I15,"0")+IF(H15&gt;0,(I15/1.5)*H15,"0"),1)</f>
        <v>33.6</v>
      </c>
      <c r="K15" s="110"/>
      <c r="L15" s="110"/>
      <c r="M15" s="114">
        <f t="shared" ref="M15:M18" si="1">ROUND(J15+K15+L15,1)</f>
        <v>33.6</v>
      </c>
      <c r="N15" s="110"/>
    </row>
    <row r="16" spans="1:14" s="103" customFormat="1" ht="15.75" x14ac:dyDescent="0.25">
      <c r="A16" s="113" t="s">
        <v>15</v>
      </c>
      <c r="B16" s="132">
        <v>42258</v>
      </c>
      <c r="C16" s="132">
        <v>42282</v>
      </c>
      <c r="D16" s="166">
        <v>5</v>
      </c>
      <c r="E16" s="110" t="s">
        <v>442</v>
      </c>
      <c r="F16" s="110" t="s">
        <v>231</v>
      </c>
      <c r="G16" s="110"/>
      <c r="H16" s="166">
        <v>1.1000000000000001</v>
      </c>
      <c r="I16" s="156">
        <v>30</v>
      </c>
      <c r="J16" s="114">
        <f t="shared" si="0"/>
        <v>22</v>
      </c>
      <c r="K16" s="110"/>
      <c r="L16" s="110"/>
      <c r="M16" s="114">
        <f t="shared" si="1"/>
        <v>22</v>
      </c>
      <c r="N16" s="110"/>
    </row>
    <row r="17" spans="1:14" s="103" customFormat="1" ht="15.75" x14ac:dyDescent="0.25">
      <c r="A17" s="113" t="s">
        <v>16</v>
      </c>
      <c r="B17" s="132" t="s">
        <v>443</v>
      </c>
      <c r="C17" s="132">
        <v>42319</v>
      </c>
      <c r="D17" s="166">
        <v>5</v>
      </c>
      <c r="E17" s="110" t="s">
        <v>444</v>
      </c>
      <c r="F17" s="110" t="s">
        <v>445</v>
      </c>
      <c r="G17" s="110"/>
      <c r="H17" s="166">
        <v>1.1000000000000001</v>
      </c>
      <c r="I17" s="156">
        <v>30</v>
      </c>
      <c r="J17" s="114">
        <f t="shared" si="0"/>
        <v>22</v>
      </c>
      <c r="K17" s="110"/>
      <c r="L17" s="110"/>
      <c r="M17" s="114">
        <f t="shared" si="1"/>
        <v>22</v>
      </c>
      <c r="N17" s="110"/>
    </row>
    <row r="18" spans="1:14" s="103" customFormat="1" ht="15.75" x14ac:dyDescent="0.25">
      <c r="A18" s="113" t="s">
        <v>17</v>
      </c>
      <c r="B18" s="132" t="s">
        <v>446</v>
      </c>
      <c r="C18" s="132" t="s">
        <v>447</v>
      </c>
      <c r="D18" s="106">
        <v>18</v>
      </c>
      <c r="E18" s="110" t="s">
        <v>448</v>
      </c>
      <c r="F18" s="110" t="s">
        <v>449</v>
      </c>
      <c r="G18" s="110">
        <v>1</v>
      </c>
      <c r="H18" s="166"/>
      <c r="I18" s="110">
        <v>75</v>
      </c>
      <c r="J18" s="114">
        <f t="shared" si="0"/>
        <v>75</v>
      </c>
      <c r="K18" s="110"/>
      <c r="L18" s="110"/>
      <c r="M18" s="114">
        <f t="shared" si="1"/>
        <v>75</v>
      </c>
      <c r="N18" s="110"/>
    </row>
    <row r="19" spans="1:14" s="2" customFormat="1" ht="15.75" x14ac:dyDescent="0.25">
      <c r="A19" s="12" t="s">
        <v>49</v>
      </c>
      <c r="B19" s="31"/>
      <c r="C19" s="31"/>
      <c r="D19" s="5"/>
      <c r="E19" s="9"/>
      <c r="F19" s="9"/>
      <c r="G19" s="9"/>
      <c r="H19" s="68"/>
      <c r="I19" s="9"/>
      <c r="J19" s="13">
        <f t="shared" ref="J19:J23" si="2">ROUND(IF(G19&gt;0,G19*I19,"0")+IF(H19&gt;0,(I19/1.5)*H19,"0"),1)</f>
        <v>0</v>
      </c>
      <c r="K19" s="9"/>
      <c r="L19" s="9"/>
      <c r="M19" s="13">
        <f t="shared" ref="M19:M23" si="3">ROUND(J19+K19+L19,1)</f>
        <v>0</v>
      </c>
      <c r="N19" s="9"/>
    </row>
    <row r="20" spans="1:14" s="2" customFormat="1" ht="15.75" x14ac:dyDescent="0.25">
      <c r="A20" s="12" t="s">
        <v>57</v>
      </c>
      <c r="B20" s="31"/>
      <c r="C20" s="31"/>
      <c r="D20" s="5"/>
      <c r="E20" s="9"/>
      <c r="F20" s="9"/>
      <c r="G20" s="9"/>
      <c r="H20" s="68"/>
      <c r="I20" s="9"/>
      <c r="J20" s="13">
        <f t="shared" si="2"/>
        <v>0</v>
      </c>
      <c r="K20" s="9"/>
      <c r="L20" s="9"/>
      <c r="M20" s="13">
        <f t="shared" si="3"/>
        <v>0</v>
      </c>
      <c r="N20" s="11"/>
    </row>
    <row r="21" spans="1:14" s="2" customFormat="1" ht="15.75" x14ac:dyDescent="0.25">
      <c r="A21" s="12" t="s">
        <v>58</v>
      </c>
      <c r="B21" s="31"/>
      <c r="C21" s="31"/>
      <c r="D21" s="5"/>
      <c r="E21" s="9"/>
      <c r="F21" s="9"/>
      <c r="G21" s="9"/>
      <c r="H21" s="68"/>
      <c r="I21" s="9"/>
      <c r="J21" s="13">
        <f t="shared" si="2"/>
        <v>0</v>
      </c>
      <c r="K21" s="9"/>
      <c r="L21" s="9"/>
      <c r="M21" s="13">
        <f t="shared" si="3"/>
        <v>0</v>
      </c>
      <c r="N21" s="11"/>
    </row>
    <row r="22" spans="1:14" s="2" customFormat="1" ht="15.75" x14ac:dyDescent="0.25">
      <c r="A22" s="12" t="s">
        <v>59</v>
      </c>
      <c r="B22" s="31"/>
      <c r="C22" s="31"/>
      <c r="D22" s="68"/>
      <c r="E22" s="9"/>
      <c r="F22" s="9"/>
      <c r="G22" s="9"/>
      <c r="H22" s="68"/>
      <c r="I22" s="9"/>
      <c r="J22" s="13">
        <f t="shared" si="2"/>
        <v>0</v>
      </c>
      <c r="K22" s="11"/>
      <c r="L22" s="11"/>
      <c r="M22" s="13">
        <f t="shared" si="3"/>
        <v>0</v>
      </c>
      <c r="N22" s="11"/>
    </row>
    <row r="23" spans="1:14" s="2" customFormat="1" ht="15.75" x14ac:dyDescent="0.25">
      <c r="A23" s="12" t="s">
        <v>89</v>
      </c>
      <c r="B23" s="31"/>
      <c r="C23" s="31"/>
      <c r="D23" s="5"/>
      <c r="E23" s="9" t="s">
        <v>73</v>
      </c>
      <c r="F23" s="9"/>
      <c r="G23" s="176">
        <v>15</v>
      </c>
      <c r="H23" s="177"/>
      <c r="I23" s="13"/>
      <c r="J23" s="13">
        <f t="shared" si="2"/>
        <v>0</v>
      </c>
      <c r="K23" s="43">
        <f>IF(E23="CVHT",ROUND((270*G23/100)/2,1),0)</f>
        <v>20.3</v>
      </c>
      <c r="L23" s="11"/>
      <c r="M23" s="13">
        <f t="shared" si="3"/>
        <v>20.3</v>
      </c>
      <c r="N23" s="11"/>
    </row>
    <row r="24" spans="1:14" s="10" customFormat="1" ht="20.25" customHeight="1" x14ac:dyDescent="0.3">
      <c r="A24" s="178" t="s">
        <v>18</v>
      </c>
      <c r="B24" s="179"/>
      <c r="C24" s="179"/>
      <c r="D24" s="179"/>
      <c r="E24" s="180"/>
      <c r="F24" s="41"/>
      <c r="G24" s="41"/>
      <c r="H24" s="41"/>
      <c r="I24" s="32">
        <f>SUM(I14:I23)</f>
        <v>219</v>
      </c>
      <c r="J24" s="32">
        <f>SUM(J14:J23)</f>
        <v>186.2</v>
      </c>
      <c r="K24" s="32">
        <f>SUM(K14:K23)</f>
        <v>20.3</v>
      </c>
      <c r="L24" s="32">
        <f>SUM(L14:L21)</f>
        <v>0</v>
      </c>
      <c r="M24" s="32">
        <f>SUM(M14:M23)</f>
        <v>206.5</v>
      </c>
      <c r="N24" s="33"/>
    </row>
    <row r="25" spans="1:14" s="2" customFormat="1" ht="8.25" customHeight="1" x14ac:dyDescent="0.25"/>
    <row r="26" spans="1:14" s="2" customFormat="1" ht="15.75" customHeight="1" x14ac:dyDescent="0.25">
      <c r="B26" s="19" t="s">
        <v>45</v>
      </c>
      <c r="C26" s="37" t="s">
        <v>68</v>
      </c>
      <c r="D26" s="45" t="s">
        <v>72</v>
      </c>
    </row>
    <row r="27" spans="1:14" s="2" customFormat="1" ht="15.75" customHeight="1" x14ac:dyDescent="0.25">
      <c r="B27" s="19"/>
      <c r="C27" s="37" t="s">
        <v>64</v>
      </c>
      <c r="D27" s="45" t="s">
        <v>65</v>
      </c>
      <c r="J27" s="45"/>
    </row>
    <row r="28" spans="1:14" s="2" customFormat="1" ht="15.75" x14ac:dyDescent="0.25">
      <c r="A28" s="34"/>
      <c r="B28" s="19"/>
      <c r="C28" s="37" t="s">
        <v>66</v>
      </c>
      <c r="D28" s="45" t="s">
        <v>67</v>
      </c>
      <c r="J28" s="45"/>
      <c r="K28" s="50"/>
    </row>
    <row r="29" spans="1:14" ht="15" x14ac:dyDescent="0.25">
      <c r="B29" s="24"/>
      <c r="C29" s="24"/>
    </row>
    <row r="30" spans="1:14" s="29" customFormat="1" ht="16.5" x14ac:dyDescent="0.25">
      <c r="M30" s="4" t="s">
        <v>71</v>
      </c>
    </row>
    <row r="31" spans="1:14" s="25" customFormat="1" ht="16.5" x14ac:dyDescent="0.25">
      <c r="B31" s="18" t="s">
        <v>54</v>
      </c>
      <c r="C31" s="18"/>
      <c r="F31" s="18" t="s">
        <v>40</v>
      </c>
      <c r="G31" s="18"/>
      <c r="M31" s="18" t="s">
        <v>41</v>
      </c>
    </row>
    <row r="37" spans="3:13" ht="16.5" x14ac:dyDescent="0.25">
      <c r="F37" s="168" t="s">
        <v>2</v>
      </c>
      <c r="G37" s="18"/>
      <c r="M37" s="18" t="s">
        <v>438</v>
      </c>
    </row>
    <row r="40" spans="3:13" ht="15.75" x14ac:dyDescent="0.25">
      <c r="C40" s="37"/>
      <c r="D40" s="2"/>
    </row>
    <row r="41" spans="3:13" ht="15.75" x14ac:dyDescent="0.25">
      <c r="C41" s="37"/>
      <c r="D41" s="42"/>
    </row>
  </sheetData>
  <mergeCells count="18">
    <mergeCell ref="A24:E24"/>
    <mergeCell ref="I9:M9"/>
    <mergeCell ref="I10:J10"/>
    <mergeCell ref="K10:K12"/>
    <mergeCell ref="L10:L12"/>
    <mergeCell ref="M10:M12"/>
    <mergeCell ref="G11:G12"/>
    <mergeCell ref="H11:H12"/>
    <mergeCell ref="A9:A12"/>
    <mergeCell ref="D9:D12"/>
    <mergeCell ref="E9:E12"/>
    <mergeCell ref="F9:F12"/>
    <mergeCell ref="G9:H10"/>
    <mergeCell ref="J1:N1"/>
    <mergeCell ref="J2:N2"/>
    <mergeCell ref="H6:I6"/>
    <mergeCell ref="B13:C13"/>
    <mergeCell ref="G23:H23"/>
  </mergeCells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1"/>
  <sheetViews>
    <sheetView topLeftCell="A10" workbookViewId="0">
      <selection activeCell="E13" sqref="E13"/>
    </sheetView>
  </sheetViews>
  <sheetFormatPr defaultRowHeight="12.75" x14ac:dyDescent="0.2"/>
  <cols>
    <col min="1" max="1" width="5.42578125" style="3" customWidth="1"/>
    <col min="2" max="3" width="11.7109375" style="3" customWidth="1"/>
    <col min="4" max="4" width="5.7109375" style="3" customWidth="1"/>
    <col min="5" max="5" width="24.42578125" style="3" customWidth="1"/>
    <col min="6" max="6" width="13.42578125" style="3" customWidth="1"/>
    <col min="7" max="8" width="6" style="3" customWidth="1"/>
    <col min="9" max="9" width="10.42578125" style="3" customWidth="1"/>
    <col min="10" max="10" width="8.85546875" style="3" customWidth="1"/>
    <col min="11" max="11" width="7.7109375" style="3" customWidth="1"/>
    <col min="12" max="12" width="11.5703125" style="3" customWidth="1"/>
    <col min="13" max="13" width="10.42578125" style="3" customWidth="1"/>
    <col min="14" max="14" width="13.140625" style="3" customWidth="1"/>
    <col min="15" max="256" width="9.140625" style="3"/>
    <col min="257" max="257" width="5.42578125" style="3" customWidth="1"/>
    <col min="258" max="259" width="11.7109375" style="3" customWidth="1"/>
    <col min="260" max="260" width="5.7109375" style="3" customWidth="1"/>
    <col min="261" max="261" width="24.42578125" style="3" customWidth="1"/>
    <col min="262" max="262" width="13.42578125" style="3" customWidth="1"/>
    <col min="263" max="264" width="6" style="3" customWidth="1"/>
    <col min="265" max="265" width="10.42578125" style="3" customWidth="1"/>
    <col min="266" max="266" width="8.85546875" style="3" customWidth="1"/>
    <col min="267" max="267" width="7.7109375" style="3" customWidth="1"/>
    <col min="268" max="268" width="11.5703125" style="3" customWidth="1"/>
    <col min="269" max="269" width="10.42578125" style="3" customWidth="1"/>
    <col min="270" max="270" width="13.140625" style="3" customWidth="1"/>
    <col min="271" max="512" width="9.140625" style="3"/>
    <col min="513" max="513" width="5.42578125" style="3" customWidth="1"/>
    <col min="514" max="515" width="11.7109375" style="3" customWidth="1"/>
    <col min="516" max="516" width="5.7109375" style="3" customWidth="1"/>
    <col min="517" max="517" width="24.42578125" style="3" customWidth="1"/>
    <col min="518" max="518" width="13.42578125" style="3" customWidth="1"/>
    <col min="519" max="520" width="6" style="3" customWidth="1"/>
    <col min="521" max="521" width="10.42578125" style="3" customWidth="1"/>
    <col min="522" max="522" width="8.85546875" style="3" customWidth="1"/>
    <col min="523" max="523" width="7.7109375" style="3" customWidth="1"/>
    <col min="524" max="524" width="11.5703125" style="3" customWidth="1"/>
    <col min="525" max="525" width="10.42578125" style="3" customWidth="1"/>
    <col min="526" max="526" width="13.140625" style="3" customWidth="1"/>
    <col min="527" max="768" width="9.140625" style="3"/>
    <col min="769" max="769" width="5.42578125" style="3" customWidth="1"/>
    <col min="770" max="771" width="11.7109375" style="3" customWidth="1"/>
    <col min="772" max="772" width="5.7109375" style="3" customWidth="1"/>
    <col min="773" max="773" width="24.42578125" style="3" customWidth="1"/>
    <col min="774" max="774" width="13.42578125" style="3" customWidth="1"/>
    <col min="775" max="776" width="6" style="3" customWidth="1"/>
    <col min="777" max="777" width="10.42578125" style="3" customWidth="1"/>
    <col min="778" max="778" width="8.85546875" style="3" customWidth="1"/>
    <col min="779" max="779" width="7.7109375" style="3" customWidth="1"/>
    <col min="780" max="780" width="11.5703125" style="3" customWidth="1"/>
    <col min="781" max="781" width="10.42578125" style="3" customWidth="1"/>
    <col min="782" max="782" width="13.140625" style="3" customWidth="1"/>
    <col min="783" max="1024" width="9.140625" style="3"/>
    <col min="1025" max="1025" width="5.42578125" style="3" customWidth="1"/>
    <col min="1026" max="1027" width="11.7109375" style="3" customWidth="1"/>
    <col min="1028" max="1028" width="5.7109375" style="3" customWidth="1"/>
    <col min="1029" max="1029" width="24.42578125" style="3" customWidth="1"/>
    <col min="1030" max="1030" width="13.42578125" style="3" customWidth="1"/>
    <col min="1031" max="1032" width="6" style="3" customWidth="1"/>
    <col min="1033" max="1033" width="10.42578125" style="3" customWidth="1"/>
    <col min="1034" max="1034" width="8.85546875" style="3" customWidth="1"/>
    <col min="1035" max="1035" width="7.7109375" style="3" customWidth="1"/>
    <col min="1036" max="1036" width="11.5703125" style="3" customWidth="1"/>
    <col min="1037" max="1037" width="10.42578125" style="3" customWidth="1"/>
    <col min="1038" max="1038" width="13.140625" style="3" customWidth="1"/>
    <col min="1039" max="1280" width="9.140625" style="3"/>
    <col min="1281" max="1281" width="5.42578125" style="3" customWidth="1"/>
    <col min="1282" max="1283" width="11.7109375" style="3" customWidth="1"/>
    <col min="1284" max="1284" width="5.7109375" style="3" customWidth="1"/>
    <col min="1285" max="1285" width="24.42578125" style="3" customWidth="1"/>
    <col min="1286" max="1286" width="13.42578125" style="3" customWidth="1"/>
    <col min="1287" max="1288" width="6" style="3" customWidth="1"/>
    <col min="1289" max="1289" width="10.42578125" style="3" customWidth="1"/>
    <col min="1290" max="1290" width="8.85546875" style="3" customWidth="1"/>
    <col min="1291" max="1291" width="7.7109375" style="3" customWidth="1"/>
    <col min="1292" max="1292" width="11.5703125" style="3" customWidth="1"/>
    <col min="1293" max="1293" width="10.42578125" style="3" customWidth="1"/>
    <col min="1294" max="1294" width="13.140625" style="3" customWidth="1"/>
    <col min="1295" max="1536" width="9.140625" style="3"/>
    <col min="1537" max="1537" width="5.42578125" style="3" customWidth="1"/>
    <col min="1538" max="1539" width="11.7109375" style="3" customWidth="1"/>
    <col min="1540" max="1540" width="5.7109375" style="3" customWidth="1"/>
    <col min="1541" max="1541" width="24.42578125" style="3" customWidth="1"/>
    <col min="1542" max="1542" width="13.42578125" style="3" customWidth="1"/>
    <col min="1543" max="1544" width="6" style="3" customWidth="1"/>
    <col min="1545" max="1545" width="10.42578125" style="3" customWidth="1"/>
    <col min="1546" max="1546" width="8.85546875" style="3" customWidth="1"/>
    <col min="1547" max="1547" width="7.7109375" style="3" customWidth="1"/>
    <col min="1548" max="1548" width="11.5703125" style="3" customWidth="1"/>
    <col min="1549" max="1549" width="10.42578125" style="3" customWidth="1"/>
    <col min="1550" max="1550" width="13.140625" style="3" customWidth="1"/>
    <col min="1551" max="1792" width="9.140625" style="3"/>
    <col min="1793" max="1793" width="5.42578125" style="3" customWidth="1"/>
    <col min="1794" max="1795" width="11.7109375" style="3" customWidth="1"/>
    <col min="1796" max="1796" width="5.7109375" style="3" customWidth="1"/>
    <col min="1797" max="1797" width="24.42578125" style="3" customWidth="1"/>
    <col min="1798" max="1798" width="13.42578125" style="3" customWidth="1"/>
    <col min="1799" max="1800" width="6" style="3" customWidth="1"/>
    <col min="1801" max="1801" width="10.42578125" style="3" customWidth="1"/>
    <col min="1802" max="1802" width="8.85546875" style="3" customWidth="1"/>
    <col min="1803" max="1803" width="7.7109375" style="3" customWidth="1"/>
    <col min="1804" max="1804" width="11.5703125" style="3" customWidth="1"/>
    <col min="1805" max="1805" width="10.42578125" style="3" customWidth="1"/>
    <col min="1806" max="1806" width="13.140625" style="3" customWidth="1"/>
    <col min="1807" max="2048" width="9.140625" style="3"/>
    <col min="2049" max="2049" width="5.42578125" style="3" customWidth="1"/>
    <col min="2050" max="2051" width="11.7109375" style="3" customWidth="1"/>
    <col min="2052" max="2052" width="5.7109375" style="3" customWidth="1"/>
    <col min="2053" max="2053" width="24.42578125" style="3" customWidth="1"/>
    <col min="2054" max="2054" width="13.42578125" style="3" customWidth="1"/>
    <col min="2055" max="2056" width="6" style="3" customWidth="1"/>
    <col min="2057" max="2057" width="10.42578125" style="3" customWidth="1"/>
    <col min="2058" max="2058" width="8.85546875" style="3" customWidth="1"/>
    <col min="2059" max="2059" width="7.7109375" style="3" customWidth="1"/>
    <col min="2060" max="2060" width="11.5703125" style="3" customWidth="1"/>
    <col min="2061" max="2061" width="10.42578125" style="3" customWidth="1"/>
    <col min="2062" max="2062" width="13.140625" style="3" customWidth="1"/>
    <col min="2063" max="2304" width="9.140625" style="3"/>
    <col min="2305" max="2305" width="5.42578125" style="3" customWidth="1"/>
    <col min="2306" max="2307" width="11.7109375" style="3" customWidth="1"/>
    <col min="2308" max="2308" width="5.7109375" style="3" customWidth="1"/>
    <col min="2309" max="2309" width="24.42578125" style="3" customWidth="1"/>
    <col min="2310" max="2310" width="13.42578125" style="3" customWidth="1"/>
    <col min="2311" max="2312" width="6" style="3" customWidth="1"/>
    <col min="2313" max="2313" width="10.42578125" style="3" customWidth="1"/>
    <col min="2314" max="2314" width="8.85546875" style="3" customWidth="1"/>
    <col min="2315" max="2315" width="7.7109375" style="3" customWidth="1"/>
    <col min="2316" max="2316" width="11.5703125" style="3" customWidth="1"/>
    <col min="2317" max="2317" width="10.42578125" style="3" customWidth="1"/>
    <col min="2318" max="2318" width="13.140625" style="3" customWidth="1"/>
    <col min="2319" max="2560" width="9.140625" style="3"/>
    <col min="2561" max="2561" width="5.42578125" style="3" customWidth="1"/>
    <col min="2562" max="2563" width="11.7109375" style="3" customWidth="1"/>
    <col min="2564" max="2564" width="5.7109375" style="3" customWidth="1"/>
    <col min="2565" max="2565" width="24.42578125" style="3" customWidth="1"/>
    <col min="2566" max="2566" width="13.42578125" style="3" customWidth="1"/>
    <col min="2567" max="2568" width="6" style="3" customWidth="1"/>
    <col min="2569" max="2569" width="10.42578125" style="3" customWidth="1"/>
    <col min="2570" max="2570" width="8.85546875" style="3" customWidth="1"/>
    <col min="2571" max="2571" width="7.7109375" style="3" customWidth="1"/>
    <col min="2572" max="2572" width="11.5703125" style="3" customWidth="1"/>
    <col min="2573" max="2573" width="10.42578125" style="3" customWidth="1"/>
    <col min="2574" max="2574" width="13.140625" style="3" customWidth="1"/>
    <col min="2575" max="2816" width="9.140625" style="3"/>
    <col min="2817" max="2817" width="5.42578125" style="3" customWidth="1"/>
    <col min="2818" max="2819" width="11.7109375" style="3" customWidth="1"/>
    <col min="2820" max="2820" width="5.7109375" style="3" customWidth="1"/>
    <col min="2821" max="2821" width="24.42578125" style="3" customWidth="1"/>
    <col min="2822" max="2822" width="13.42578125" style="3" customWidth="1"/>
    <col min="2823" max="2824" width="6" style="3" customWidth="1"/>
    <col min="2825" max="2825" width="10.42578125" style="3" customWidth="1"/>
    <col min="2826" max="2826" width="8.85546875" style="3" customWidth="1"/>
    <col min="2827" max="2827" width="7.7109375" style="3" customWidth="1"/>
    <col min="2828" max="2828" width="11.5703125" style="3" customWidth="1"/>
    <col min="2829" max="2829" width="10.42578125" style="3" customWidth="1"/>
    <col min="2830" max="2830" width="13.140625" style="3" customWidth="1"/>
    <col min="2831" max="3072" width="9.140625" style="3"/>
    <col min="3073" max="3073" width="5.42578125" style="3" customWidth="1"/>
    <col min="3074" max="3075" width="11.7109375" style="3" customWidth="1"/>
    <col min="3076" max="3076" width="5.7109375" style="3" customWidth="1"/>
    <col min="3077" max="3077" width="24.42578125" style="3" customWidth="1"/>
    <col min="3078" max="3078" width="13.42578125" style="3" customWidth="1"/>
    <col min="3079" max="3080" width="6" style="3" customWidth="1"/>
    <col min="3081" max="3081" width="10.42578125" style="3" customWidth="1"/>
    <col min="3082" max="3082" width="8.85546875" style="3" customWidth="1"/>
    <col min="3083" max="3083" width="7.7109375" style="3" customWidth="1"/>
    <col min="3084" max="3084" width="11.5703125" style="3" customWidth="1"/>
    <col min="3085" max="3085" width="10.42578125" style="3" customWidth="1"/>
    <col min="3086" max="3086" width="13.140625" style="3" customWidth="1"/>
    <col min="3087" max="3328" width="9.140625" style="3"/>
    <col min="3329" max="3329" width="5.42578125" style="3" customWidth="1"/>
    <col min="3330" max="3331" width="11.7109375" style="3" customWidth="1"/>
    <col min="3332" max="3332" width="5.7109375" style="3" customWidth="1"/>
    <col min="3333" max="3333" width="24.42578125" style="3" customWidth="1"/>
    <col min="3334" max="3334" width="13.42578125" style="3" customWidth="1"/>
    <col min="3335" max="3336" width="6" style="3" customWidth="1"/>
    <col min="3337" max="3337" width="10.42578125" style="3" customWidth="1"/>
    <col min="3338" max="3338" width="8.85546875" style="3" customWidth="1"/>
    <col min="3339" max="3339" width="7.7109375" style="3" customWidth="1"/>
    <col min="3340" max="3340" width="11.5703125" style="3" customWidth="1"/>
    <col min="3341" max="3341" width="10.42578125" style="3" customWidth="1"/>
    <col min="3342" max="3342" width="13.140625" style="3" customWidth="1"/>
    <col min="3343" max="3584" width="9.140625" style="3"/>
    <col min="3585" max="3585" width="5.42578125" style="3" customWidth="1"/>
    <col min="3586" max="3587" width="11.7109375" style="3" customWidth="1"/>
    <col min="3588" max="3588" width="5.7109375" style="3" customWidth="1"/>
    <col min="3589" max="3589" width="24.42578125" style="3" customWidth="1"/>
    <col min="3590" max="3590" width="13.42578125" style="3" customWidth="1"/>
    <col min="3591" max="3592" width="6" style="3" customWidth="1"/>
    <col min="3593" max="3593" width="10.42578125" style="3" customWidth="1"/>
    <col min="3594" max="3594" width="8.85546875" style="3" customWidth="1"/>
    <col min="3595" max="3595" width="7.7109375" style="3" customWidth="1"/>
    <col min="3596" max="3596" width="11.5703125" style="3" customWidth="1"/>
    <col min="3597" max="3597" width="10.42578125" style="3" customWidth="1"/>
    <col min="3598" max="3598" width="13.140625" style="3" customWidth="1"/>
    <col min="3599" max="3840" width="9.140625" style="3"/>
    <col min="3841" max="3841" width="5.42578125" style="3" customWidth="1"/>
    <col min="3842" max="3843" width="11.7109375" style="3" customWidth="1"/>
    <col min="3844" max="3844" width="5.7109375" style="3" customWidth="1"/>
    <col min="3845" max="3845" width="24.42578125" style="3" customWidth="1"/>
    <col min="3846" max="3846" width="13.42578125" style="3" customWidth="1"/>
    <col min="3847" max="3848" width="6" style="3" customWidth="1"/>
    <col min="3849" max="3849" width="10.42578125" style="3" customWidth="1"/>
    <col min="3850" max="3850" width="8.85546875" style="3" customWidth="1"/>
    <col min="3851" max="3851" width="7.7109375" style="3" customWidth="1"/>
    <col min="3852" max="3852" width="11.5703125" style="3" customWidth="1"/>
    <col min="3853" max="3853" width="10.42578125" style="3" customWidth="1"/>
    <col min="3854" max="3854" width="13.140625" style="3" customWidth="1"/>
    <col min="3855" max="4096" width="9.140625" style="3"/>
    <col min="4097" max="4097" width="5.42578125" style="3" customWidth="1"/>
    <col min="4098" max="4099" width="11.7109375" style="3" customWidth="1"/>
    <col min="4100" max="4100" width="5.7109375" style="3" customWidth="1"/>
    <col min="4101" max="4101" width="24.42578125" style="3" customWidth="1"/>
    <col min="4102" max="4102" width="13.42578125" style="3" customWidth="1"/>
    <col min="4103" max="4104" width="6" style="3" customWidth="1"/>
    <col min="4105" max="4105" width="10.42578125" style="3" customWidth="1"/>
    <col min="4106" max="4106" width="8.85546875" style="3" customWidth="1"/>
    <col min="4107" max="4107" width="7.7109375" style="3" customWidth="1"/>
    <col min="4108" max="4108" width="11.5703125" style="3" customWidth="1"/>
    <col min="4109" max="4109" width="10.42578125" style="3" customWidth="1"/>
    <col min="4110" max="4110" width="13.140625" style="3" customWidth="1"/>
    <col min="4111" max="4352" width="9.140625" style="3"/>
    <col min="4353" max="4353" width="5.42578125" style="3" customWidth="1"/>
    <col min="4354" max="4355" width="11.7109375" style="3" customWidth="1"/>
    <col min="4356" max="4356" width="5.7109375" style="3" customWidth="1"/>
    <col min="4357" max="4357" width="24.42578125" style="3" customWidth="1"/>
    <col min="4358" max="4358" width="13.42578125" style="3" customWidth="1"/>
    <col min="4359" max="4360" width="6" style="3" customWidth="1"/>
    <col min="4361" max="4361" width="10.42578125" style="3" customWidth="1"/>
    <col min="4362" max="4362" width="8.85546875" style="3" customWidth="1"/>
    <col min="4363" max="4363" width="7.7109375" style="3" customWidth="1"/>
    <col min="4364" max="4364" width="11.5703125" style="3" customWidth="1"/>
    <col min="4365" max="4365" width="10.42578125" style="3" customWidth="1"/>
    <col min="4366" max="4366" width="13.140625" style="3" customWidth="1"/>
    <col min="4367" max="4608" width="9.140625" style="3"/>
    <col min="4609" max="4609" width="5.42578125" style="3" customWidth="1"/>
    <col min="4610" max="4611" width="11.7109375" style="3" customWidth="1"/>
    <col min="4612" max="4612" width="5.7109375" style="3" customWidth="1"/>
    <col min="4613" max="4613" width="24.42578125" style="3" customWidth="1"/>
    <col min="4614" max="4614" width="13.42578125" style="3" customWidth="1"/>
    <col min="4615" max="4616" width="6" style="3" customWidth="1"/>
    <col min="4617" max="4617" width="10.42578125" style="3" customWidth="1"/>
    <col min="4618" max="4618" width="8.85546875" style="3" customWidth="1"/>
    <col min="4619" max="4619" width="7.7109375" style="3" customWidth="1"/>
    <col min="4620" max="4620" width="11.5703125" style="3" customWidth="1"/>
    <col min="4621" max="4621" width="10.42578125" style="3" customWidth="1"/>
    <col min="4622" max="4622" width="13.140625" style="3" customWidth="1"/>
    <col min="4623" max="4864" width="9.140625" style="3"/>
    <col min="4865" max="4865" width="5.42578125" style="3" customWidth="1"/>
    <col min="4866" max="4867" width="11.7109375" style="3" customWidth="1"/>
    <col min="4868" max="4868" width="5.7109375" style="3" customWidth="1"/>
    <col min="4869" max="4869" width="24.42578125" style="3" customWidth="1"/>
    <col min="4870" max="4870" width="13.42578125" style="3" customWidth="1"/>
    <col min="4871" max="4872" width="6" style="3" customWidth="1"/>
    <col min="4873" max="4873" width="10.42578125" style="3" customWidth="1"/>
    <col min="4874" max="4874" width="8.85546875" style="3" customWidth="1"/>
    <col min="4875" max="4875" width="7.7109375" style="3" customWidth="1"/>
    <col min="4876" max="4876" width="11.5703125" style="3" customWidth="1"/>
    <col min="4877" max="4877" width="10.42578125" style="3" customWidth="1"/>
    <col min="4878" max="4878" width="13.140625" style="3" customWidth="1"/>
    <col min="4879" max="5120" width="9.140625" style="3"/>
    <col min="5121" max="5121" width="5.42578125" style="3" customWidth="1"/>
    <col min="5122" max="5123" width="11.7109375" style="3" customWidth="1"/>
    <col min="5124" max="5124" width="5.7109375" style="3" customWidth="1"/>
    <col min="5125" max="5125" width="24.42578125" style="3" customWidth="1"/>
    <col min="5126" max="5126" width="13.42578125" style="3" customWidth="1"/>
    <col min="5127" max="5128" width="6" style="3" customWidth="1"/>
    <col min="5129" max="5129" width="10.42578125" style="3" customWidth="1"/>
    <col min="5130" max="5130" width="8.85546875" style="3" customWidth="1"/>
    <col min="5131" max="5131" width="7.7109375" style="3" customWidth="1"/>
    <col min="5132" max="5132" width="11.5703125" style="3" customWidth="1"/>
    <col min="5133" max="5133" width="10.42578125" style="3" customWidth="1"/>
    <col min="5134" max="5134" width="13.140625" style="3" customWidth="1"/>
    <col min="5135" max="5376" width="9.140625" style="3"/>
    <col min="5377" max="5377" width="5.42578125" style="3" customWidth="1"/>
    <col min="5378" max="5379" width="11.7109375" style="3" customWidth="1"/>
    <col min="5380" max="5380" width="5.7109375" style="3" customWidth="1"/>
    <col min="5381" max="5381" width="24.42578125" style="3" customWidth="1"/>
    <col min="5382" max="5382" width="13.42578125" style="3" customWidth="1"/>
    <col min="5383" max="5384" width="6" style="3" customWidth="1"/>
    <col min="5385" max="5385" width="10.42578125" style="3" customWidth="1"/>
    <col min="5386" max="5386" width="8.85546875" style="3" customWidth="1"/>
    <col min="5387" max="5387" width="7.7109375" style="3" customWidth="1"/>
    <col min="5388" max="5388" width="11.5703125" style="3" customWidth="1"/>
    <col min="5389" max="5389" width="10.42578125" style="3" customWidth="1"/>
    <col min="5390" max="5390" width="13.140625" style="3" customWidth="1"/>
    <col min="5391" max="5632" width="9.140625" style="3"/>
    <col min="5633" max="5633" width="5.42578125" style="3" customWidth="1"/>
    <col min="5634" max="5635" width="11.7109375" style="3" customWidth="1"/>
    <col min="5636" max="5636" width="5.7109375" style="3" customWidth="1"/>
    <col min="5637" max="5637" width="24.42578125" style="3" customWidth="1"/>
    <col min="5638" max="5638" width="13.42578125" style="3" customWidth="1"/>
    <col min="5639" max="5640" width="6" style="3" customWidth="1"/>
    <col min="5641" max="5641" width="10.42578125" style="3" customWidth="1"/>
    <col min="5642" max="5642" width="8.85546875" style="3" customWidth="1"/>
    <col min="5643" max="5643" width="7.7109375" style="3" customWidth="1"/>
    <col min="5644" max="5644" width="11.5703125" style="3" customWidth="1"/>
    <col min="5645" max="5645" width="10.42578125" style="3" customWidth="1"/>
    <col min="5646" max="5646" width="13.140625" style="3" customWidth="1"/>
    <col min="5647" max="5888" width="9.140625" style="3"/>
    <col min="5889" max="5889" width="5.42578125" style="3" customWidth="1"/>
    <col min="5890" max="5891" width="11.7109375" style="3" customWidth="1"/>
    <col min="5892" max="5892" width="5.7109375" style="3" customWidth="1"/>
    <col min="5893" max="5893" width="24.42578125" style="3" customWidth="1"/>
    <col min="5894" max="5894" width="13.42578125" style="3" customWidth="1"/>
    <col min="5895" max="5896" width="6" style="3" customWidth="1"/>
    <col min="5897" max="5897" width="10.42578125" style="3" customWidth="1"/>
    <col min="5898" max="5898" width="8.85546875" style="3" customWidth="1"/>
    <col min="5899" max="5899" width="7.7109375" style="3" customWidth="1"/>
    <col min="5900" max="5900" width="11.5703125" style="3" customWidth="1"/>
    <col min="5901" max="5901" width="10.42578125" style="3" customWidth="1"/>
    <col min="5902" max="5902" width="13.140625" style="3" customWidth="1"/>
    <col min="5903" max="6144" width="9.140625" style="3"/>
    <col min="6145" max="6145" width="5.42578125" style="3" customWidth="1"/>
    <col min="6146" max="6147" width="11.7109375" style="3" customWidth="1"/>
    <col min="6148" max="6148" width="5.7109375" style="3" customWidth="1"/>
    <col min="6149" max="6149" width="24.42578125" style="3" customWidth="1"/>
    <col min="6150" max="6150" width="13.42578125" style="3" customWidth="1"/>
    <col min="6151" max="6152" width="6" style="3" customWidth="1"/>
    <col min="6153" max="6153" width="10.42578125" style="3" customWidth="1"/>
    <col min="6154" max="6154" width="8.85546875" style="3" customWidth="1"/>
    <col min="6155" max="6155" width="7.7109375" style="3" customWidth="1"/>
    <col min="6156" max="6156" width="11.5703125" style="3" customWidth="1"/>
    <col min="6157" max="6157" width="10.42578125" style="3" customWidth="1"/>
    <col min="6158" max="6158" width="13.140625" style="3" customWidth="1"/>
    <col min="6159" max="6400" width="9.140625" style="3"/>
    <col min="6401" max="6401" width="5.42578125" style="3" customWidth="1"/>
    <col min="6402" max="6403" width="11.7109375" style="3" customWidth="1"/>
    <col min="6404" max="6404" width="5.7109375" style="3" customWidth="1"/>
    <col min="6405" max="6405" width="24.42578125" style="3" customWidth="1"/>
    <col min="6406" max="6406" width="13.42578125" style="3" customWidth="1"/>
    <col min="6407" max="6408" width="6" style="3" customWidth="1"/>
    <col min="6409" max="6409" width="10.42578125" style="3" customWidth="1"/>
    <col min="6410" max="6410" width="8.85546875" style="3" customWidth="1"/>
    <col min="6411" max="6411" width="7.7109375" style="3" customWidth="1"/>
    <col min="6412" max="6412" width="11.5703125" style="3" customWidth="1"/>
    <col min="6413" max="6413" width="10.42578125" style="3" customWidth="1"/>
    <col min="6414" max="6414" width="13.140625" style="3" customWidth="1"/>
    <col min="6415" max="6656" width="9.140625" style="3"/>
    <col min="6657" max="6657" width="5.42578125" style="3" customWidth="1"/>
    <col min="6658" max="6659" width="11.7109375" style="3" customWidth="1"/>
    <col min="6660" max="6660" width="5.7109375" style="3" customWidth="1"/>
    <col min="6661" max="6661" width="24.42578125" style="3" customWidth="1"/>
    <col min="6662" max="6662" width="13.42578125" style="3" customWidth="1"/>
    <col min="6663" max="6664" width="6" style="3" customWidth="1"/>
    <col min="6665" max="6665" width="10.42578125" style="3" customWidth="1"/>
    <col min="6666" max="6666" width="8.85546875" style="3" customWidth="1"/>
    <col min="6667" max="6667" width="7.7109375" style="3" customWidth="1"/>
    <col min="6668" max="6668" width="11.5703125" style="3" customWidth="1"/>
    <col min="6669" max="6669" width="10.42578125" style="3" customWidth="1"/>
    <col min="6670" max="6670" width="13.140625" style="3" customWidth="1"/>
    <col min="6671" max="6912" width="9.140625" style="3"/>
    <col min="6913" max="6913" width="5.42578125" style="3" customWidth="1"/>
    <col min="6914" max="6915" width="11.7109375" style="3" customWidth="1"/>
    <col min="6916" max="6916" width="5.7109375" style="3" customWidth="1"/>
    <col min="6917" max="6917" width="24.42578125" style="3" customWidth="1"/>
    <col min="6918" max="6918" width="13.42578125" style="3" customWidth="1"/>
    <col min="6919" max="6920" width="6" style="3" customWidth="1"/>
    <col min="6921" max="6921" width="10.42578125" style="3" customWidth="1"/>
    <col min="6922" max="6922" width="8.85546875" style="3" customWidth="1"/>
    <col min="6923" max="6923" width="7.7109375" style="3" customWidth="1"/>
    <col min="6924" max="6924" width="11.5703125" style="3" customWidth="1"/>
    <col min="6925" max="6925" width="10.42578125" style="3" customWidth="1"/>
    <col min="6926" max="6926" width="13.140625" style="3" customWidth="1"/>
    <col min="6927" max="7168" width="9.140625" style="3"/>
    <col min="7169" max="7169" width="5.42578125" style="3" customWidth="1"/>
    <col min="7170" max="7171" width="11.7109375" style="3" customWidth="1"/>
    <col min="7172" max="7172" width="5.7109375" style="3" customWidth="1"/>
    <col min="7173" max="7173" width="24.42578125" style="3" customWidth="1"/>
    <col min="7174" max="7174" width="13.42578125" style="3" customWidth="1"/>
    <col min="7175" max="7176" width="6" style="3" customWidth="1"/>
    <col min="7177" max="7177" width="10.42578125" style="3" customWidth="1"/>
    <col min="7178" max="7178" width="8.85546875" style="3" customWidth="1"/>
    <col min="7179" max="7179" width="7.7109375" style="3" customWidth="1"/>
    <col min="7180" max="7180" width="11.5703125" style="3" customWidth="1"/>
    <col min="7181" max="7181" width="10.42578125" style="3" customWidth="1"/>
    <col min="7182" max="7182" width="13.140625" style="3" customWidth="1"/>
    <col min="7183" max="7424" width="9.140625" style="3"/>
    <col min="7425" max="7425" width="5.42578125" style="3" customWidth="1"/>
    <col min="7426" max="7427" width="11.7109375" style="3" customWidth="1"/>
    <col min="7428" max="7428" width="5.7109375" style="3" customWidth="1"/>
    <col min="7429" max="7429" width="24.42578125" style="3" customWidth="1"/>
    <col min="7430" max="7430" width="13.42578125" style="3" customWidth="1"/>
    <col min="7431" max="7432" width="6" style="3" customWidth="1"/>
    <col min="7433" max="7433" width="10.42578125" style="3" customWidth="1"/>
    <col min="7434" max="7434" width="8.85546875" style="3" customWidth="1"/>
    <col min="7435" max="7435" width="7.7109375" style="3" customWidth="1"/>
    <col min="7436" max="7436" width="11.5703125" style="3" customWidth="1"/>
    <col min="7437" max="7437" width="10.42578125" style="3" customWidth="1"/>
    <col min="7438" max="7438" width="13.140625" style="3" customWidth="1"/>
    <col min="7439" max="7680" width="9.140625" style="3"/>
    <col min="7681" max="7681" width="5.42578125" style="3" customWidth="1"/>
    <col min="7682" max="7683" width="11.7109375" style="3" customWidth="1"/>
    <col min="7684" max="7684" width="5.7109375" style="3" customWidth="1"/>
    <col min="7685" max="7685" width="24.42578125" style="3" customWidth="1"/>
    <col min="7686" max="7686" width="13.42578125" style="3" customWidth="1"/>
    <col min="7687" max="7688" width="6" style="3" customWidth="1"/>
    <col min="7689" max="7689" width="10.42578125" style="3" customWidth="1"/>
    <col min="7690" max="7690" width="8.85546875" style="3" customWidth="1"/>
    <col min="7691" max="7691" width="7.7109375" style="3" customWidth="1"/>
    <col min="7692" max="7692" width="11.5703125" style="3" customWidth="1"/>
    <col min="7693" max="7693" width="10.42578125" style="3" customWidth="1"/>
    <col min="7694" max="7694" width="13.140625" style="3" customWidth="1"/>
    <col min="7695" max="7936" width="9.140625" style="3"/>
    <col min="7937" max="7937" width="5.42578125" style="3" customWidth="1"/>
    <col min="7938" max="7939" width="11.7109375" style="3" customWidth="1"/>
    <col min="7940" max="7940" width="5.7109375" style="3" customWidth="1"/>
    <col min="7941" max="7941" width="24.42578125" style="3" customWidth="1"/>
    <col min="7942" max="7942" width="13.42578125" style="3" customWidth="1"/>
    <col min="7943" max="7944" width="6" style="3" customWidth="1"/>
    <col min="7945" max="7945" width="10.42578125" style="3" customWidth="1"/>
    <col min="7946" max="7946" width="8.85546875" style="3" customWidth="1"/>
    <col min="7947" max="7947" width="7.7109375" style="3" customWidth="1"/>
    <col min="7948" max="7948" width="11.5703125" style="3" customWidth="1"/>
    <col min="7949" max="7949" width="10.42578125" style="3" customWidth="1"/>
    <col min="7950" max="7950" width="13.140625" style="3" customWidth="1"/>
    <col min="7951" max="8192" width="9.140625" style="3"/>
    <col min="8193" max="8193" width="5.42578125" style="3" customWidth="1"/>
    <col min="8194" max="8195" width="11.7109375" style="3" customWidth="1"/>
    <col min="8196" max="8196" width="5.7109375" style="3" customWidth="1"/>
    <col min="8197" max="8197" width="24.42578125" style="3" customWidth="1"/>
    <col min="8198" max="8198" width="13.42578125" style="3" customWidth="1"/>
    <col min="8199" max="8200" width="6" style="3" customWidth="1"/>
    <col min="8201" max="8201" width="10.42578125" style="3" customWidth="1"/>
    <col min="8202" max="8202" width="8.85546875" style="3" customWidth="1"/>
    <col min="8203" max="8203" width="7.7109375" style="3" customWidth="1"/>
    <col min="8204" max="8204" width="11.5703125" style="3" customWidth="1"/>
    <col min="8205" max="8205" width="10.42578125" style="3" customWidth="1"/>
    <col min="8206" max="8206" width="13.140625" style="3" customWidth="1"/>
    <col min="8207" max="8448" width="9.140625" style="3"/>
    <col min="8449" max="8449" width="5.42578125" style="3" customWidth="1"/>
    <col min="8450" max="8451" width="11.7109375" style="3" customWidth="1"/>
    <col min="8452" max="8452" width="5.7109375" style="3" customWidth="1"/>
    <col min="8453" max="8453" width="24.42578125" style="3" customWidth="1"/>
    <col min="8454" max="8454" width="13.42578125" style="3" customWidth="1"/>
    <col min="8455" max="8456" width="6" style="3" customWidth="1"/>
    <col min="8457" max="8457" width="10.42578125" style="3" customWidth="1"/>
    <col min="8458" max="8458" width="8.85546875" style="3" customWidth="1"/>
    <col min="8459" max="8459" width="7.7109375" style="3" customWidth="1"/>
    <col min="8460" max="8460" width="11.5703125" style="3" customWidth="1"/>
    <col min="8461" max="8461" width="10.42578125" style="3" customWidth="1"/>
    <col min="8462" max="8462" width="13.140625" style="3" customWidth="1"/>
    <col min="8463" max="8704" width="9.140625" style="3"/>
    <col min="8705" max="8705" width="5.42578125" style="3" customWidth="1"/>
    <col min="8706" max="8707" width="11.7109375" style="3" customWidth="1"/>
    <col min="8708" max="8708" width="5.7109375" style="3" customWidth="1"/>
    <col min="8709" max="8709" width="24.42578125" style="3" customWidth="1"/>
    <col min="8710" max="8710" width="13.42578125" style="3" customWidth="1"/>
    <col min="8711" max="8712" width="6" style="3" customWidth="1"/>
    <col min="8713" max="8713" width="10.42578125" style="3" customWidth="1"/>
    <col min="8714" max="8714" width="8.85546875" style="3" customWidth="1"/>
    <col min="8715" max="8715" width="7.7109375" style="3" customWidth="1"/>
    <col min="8716" max="8716" width="11.5703125" style="3" customWidth="1"/>
    <col min="8717" max="8717" width="10.42578125" style="3" customWidth="1"/>
    <col min="8718" max="8718" width="13.140625" style="3" customWidth="1"/>
    <col min="8719" max="8960" width="9.140625" style="3"/>
    <col min="8961" max="8961" width="5.42578125" style="3" customWidth="1"/>
    <col min="8962" max="8963" width="11.7109375" style="3" customWidth="1"/>
    <col min="8964" max="8964" width="5.7109375" style="3" customWidth="1"/>
    <col min="8965" max="8965" width="24.42578125" style="3" customWidth="1"/>
    <col min="8966" max="8966" width="13.42578125" style="3" customWidth="1"/>
    <col min="8967" max="8968" width="6" style="3" customWidth="1"/>
    <col min="8969" max="8969" width="10.42578125" style="3" customWidth="1"/>
    <col min="8970" max="8970" width="8.85546875" style="3" customWidth="1"/>
    <col min="8971" max="8971" width="7.7109375" style="3" customWidth="1"/>
    <col min="8972" max="8972" width="11.5703125" style="3" customWidth="1"/>
    <col min="8973" max="8973" width="10.42578125" style="3" customWidth="1"/>
    <col min="8974" max="8974" width="13.140625" style="3" customWidth="1"/>
    <col min="8975" max="9216" width="9.140625" style="3"/>
    <col min="9217" max="9217" width="5.42578125" style="3" customWidth="1"/>
    <col min="9218" max="9219" width="11.7109375" style="3" customWidth="1"/>
    <col min="9220" max="9220" width="5.7109375" style="3" customWidth="1"/>
    <col min="9221" max="9221" width="24.42578125" style="3" customWidth="1"/>
    <col min="9222" max="9222" width="13.42578125" style="3" customWidth="1"/>
    <col min="9223" max="9224" width="6" style="3" customWidth="1"/>
    <col min="9225" max="9225" width="10.42578125" style="3" customWidth="1"/>
    <col min="9226" max="9226" width="8.85546875" style="3" customWidth="1"/>
    <col min="9227" max="9227" width="7.7109375" style="3" customWidth="1"/>
    <col min="9228" max="9228" width="11.5703125" style="3" customWidth="1"/>
    <col min="9229" max="9229" width="10.42578125" style="3" customWidth="1"/>
    <col min="9230" max="9230" width="13.140625" style="3" customWidth="1"/>
    <col min="9231" max="9472" width="9.140625" style="3"/>
    <col min="9473" max="9473" width="5.42578125" style="3" customWidth="1"/>
    <col min="9474" max="9475" width="11.7109375" style="3" customWidth="1"/>
    <col min="9476" max="9476" width="5.7109375" style="3" customWidth="1"/>
    <col min="9477" max="9477" width="24.42578125" style="3" customWidth="1"/>
    <col min="9478" max="9478" width="13.42578125" style="3" customWidth="1"/>
    <col min="9479" max="9480" width="6" style="3" customWidth="1"/>
    <col min="9481" max="9481" width="10.42578125" style="3" customWidth="1"/>
    <col min="9482" max="9482" width="8.85546875" style="3" customWidth="1"/>
    <col min="9483" max="9483" width="7.7109375" style="3" customWidth="1"/>
    <col min="9484" max="9484" width="11.5703125" style="3" customWidth="1"/>
    <col min="9485" max="9485" width="10.42578125" style="3" customWidth="1"/>
    <col min="9486" max="9486" width="13.140625" style="3" customWidth="1"/>
    <col min="9487" max="9728" width="9.140625" style="3"/>
    <col min="9729" max="9729" width="5.42578125" style="3" customWidth="1"/>
    <col min="9730" max="9731" width="11.7109375" style="3" customWidth="1"/>
    <col min="9732" max="9732" width="5.7109375" style="3" customWidth="1"/>
    <col min="9733" max="9733" width="24.42578125" style="3" customWidth="1"/>
    <col min="9734" max="9734" width="13.42578125" style="3" customWidth="1"/>
    <col min="9735" max="9736" width="6" style="3" customWidth="1"/>
    <col min="9737" max="9737" width="10.42578125" style="3" customWidth="1"/>
    <col min="9738" max="9738" width="8.85546875" style="3" customWidth="1"/>
    <col min="9739" max="9739" width="7.7109375" style="3" customWidth="1"/>
    <col min="9740" max="9740" width="11.5703125" style="3" customWidth="1"/>
    <col min="9741" max="9741" width="10.42578125" style="3" customWidth="1"/>
    <col min="9742" max="9742" width="13.140625" style="3" customWidth="1"/>
    <col min="9743" max="9984" width="9.140625" style="3"/>
    <col min="9985" max="9985" width="5.42578125" style="3" customWidth="1"/>
    <col min="9986" max="9987" width="11.7109375" style="3" customWidth="1"/>
    <col min="9988" max="9988" width="5.7109375" style="3" customWidth="1"/>
    <col min="9989" max="9989" width="24.42578125" style="3" customWidth="1"/>
    <col min="9990" max="9990" width="13.42578125" style="3" customWidth="1"/>
    <col min="9991" max="9992" width="6" style="3" customWidth="1"/>
    <col min="9993" max="9993" width="10.42578125" style="3" customWidth="1"/>
    <col min="9994" max="9994" width="8.85546875" style="3" customWidth="1"/>
    <col min="9995" max="9995" width="7.7109375" style="3" customWidth="1"/>
    <col min="9996" max="9996" width="11.5703125" style="3" customWidth="1"/>
    <col min="9997" max="9997" width="10.42578125" style="3" customWidth="1"/>
    <col min="9998" max="9998" width="13.140625" style="3" customWidth="1"/>
    <col min="9999" max="10240" width="9.140625" style="3"/>
    <col min="10241" max="10241" width="5.42578125" style="3" customWidth="1"/>
    <col min="10242" max="10243" width="11.7109375" style="3" customWidth="1"/>
    <col min="10244" max="10244" width="5.7109375" style="3" customWidth="1"/>
    <col min="10245" max="10245" width="24.42578125" style="3" customWidth="1"/>
    <col min="10246" max="10246" width="13.42578125" style="3" customWidth="1"/>
    <col min="10247" max="10248" width="6" style="3" customWidth="1"/>
    <col min="10249" max="10249" width="10.42578125" style="3" customWidth="1"/>
    <col min="10250" max="10250" width="8.85546875" style="3" customWidth="1"/>
    <col min="10251" max="10251" width="7.7109375" style="3" customWidth="1"/>
    <col min="10252" max="10252" width="11.5703125" style="3" customWidth="1"/>
    <col min="10253" max="10253" width="10.42578125" style="3" customWidth="1"/>
    <col min="10254" max="10254" width="13.140625" style="3" customWidth="1"/>
    <col min="10255" max="10496" width="9.140625" style="3"/>
    <col min="10497" max="10497" width="5.42578125" style="3" customWidth="1"/>
    <col min="10498" max="10499" width="11.7109375" style="3" customWidth="1"/>
    <col min="10500" max="10500" width="5.7109375" style="3" customWidth="1"/>
    <col min="10501" max="10501" width="24.42578125" style="3" customWidth="1"/>
    <col min="10502" max="10502" width="13.42578125" style="3" customWidth="1"/>
    <col min="10503" max="10504" width="6" style="3" customWidth="1"/>
    <col min="10505" max="10505" width="10.42578125" style="3" customWidth="1"/>
    <col min="10506" max="10506" width="8.85546875" style="3" customWidth="1"/>
    <col min="10507" max="10507" width="7.7109375" style="3" customWidth="1"/>
    <col min="10508" max="10508" width="11.5703125" style="3" customWidth="1"/>
    <col min="10509" max="10509" width="10.42578125" style="3" customWidth="1"/>
    <col min="10510" max="10510" width="13.140625" style="3" customWidth="1"/>
    <col min="10511" max="10752" width="9.140625" style="3"/>
    <col min="10753" max="10753" width="5.42578125" style="3" customWidth="1"/>
    <col min="10754" max="10755" width="11.7109375" style="3" customWidth="1"/>
    <col min="10756" max="10756" width="5.7109375" style="3" customWidth="1"/>
    <col min="10757" max="10757" width="24.42578125" style="3" customWidth="1"/>
    <col min="10758" max="10758" width="13.42578125" style="3" customWidth="1"/>
    <col min="10759" max="10760" width="6" style="3" customWidth="1"/>
    <col min="10761" max="10761" width="10.42578125" style="3" customWidth="1"/>
    <col min="10762" max="10762" width="8.85546875" style="3" customWidth="1"/>
    <col min="10763" max="10763" width="7.7109375" style="3" customWidth="1"/>
    <col min="10764" max="10764" width="11.5703125" style="3" customWidth="1"/>
    <col min="10765" max="10765" width="10.42578125" style="3" customWidth="1"/>
    <col min="10766" max="10766" width="13.140625" style="3" customWidth="1"/>
    <col min="10767" max="11008" width="9.140625" style="3"/>
    <col min="11009" max="11009" width="5.42578125" style="3" customWidth="1"/>
    <col min="11010" max="11011" width="11.7109375" style="3" customWidth="1"/>
    <col min="11012" max="11012" width="5.7109375" style="3" customWidth="1"/>
    <col min="11013" max="11013" width="24.42578125" style="3" customWidth="1"/>
    <col min="11014" max="11014" width="13.42578125" style="3" customWidth="1"/>
    <col min="11015" max="11016" width="6" style="3" customWidth="1"/>
    <col min="11017" max="11017" width="10.42578125" style="3" customWidth="1"/>
    <col min="11018" max="11018" width="8.85546875" style="3" customWidth="1"/>
    <col min="11019" max="11019" width="7.7109375" style="3" customWidth="1"/>
    <col min="11020" max="11020" width="11.5703125" style="3" customWidth="1"/>
    <col min="11021" max="11021" width="10.42578125" style="3" customWidth="1"/>
    <col min="11022" max="11022" width="13.140625" style="3" customWidth="1"/>
    <col min="11023" max="11264" width="9.140625" style="3"/>
    <col min="11265" max="11265" width="5.42578125" style="3" customWidth="1"/>
    <col min="11266" max="11267" width="11.7109375" style="3" customWidth="1"/>
    <col min="11268" max="11268" width="5.7109375" style="3" customWidth="1"/>
    <col min="11269" max="11269" width="24.42578125" style="3" customWidth="1"/>
    <col min="11270" max="11270" width="13.42578125" style="3" customWidth="1"/>
    <col min="11271" max="11272" width="6" style="3" customWidth="1"/>
    <col min="11273" max="11273" width="10.42578125" style="3" customWidth="1"/>
    <col min="11274" max="11274" width="8.85546875" style="3" customWidth="1"/>
    <col min="11275" max="11275" width="7.7109375" style="3" customWidth="1"/>
    <col min="11276" max="11276" width="11.5703125" style="3" customWidth="1"/>
    <col min="11277" max="11277" width="10.42578125" style="3" customWidth="1"/>
    <col min="11278" max="11278" width="13.140625" style="3" customWidth="1"/>
    <col min="11279" max="11520" width="9.140625" style="3"/>
    <col min="11521" max="11521" width="5.42578125" style="3" customWidth="1"/>
    <col min="11522" max="11523" width="11.7109375" style="3" customWidth="1"/>
    <col min="11524" max="11524" width="5.7109375" style="3" customWidth="1"/>
    <col min="11525" max="11525" width="24.42578125" style="3" customWidth="1"/>
    <col min="11526" max="11526" width="13.42578125" style="3" customWidth="1"/>
    <col min="11527" max="11528" width="6" style="3" customWidth="1"/>
    <col min="11529" max="11529" width="10.42578125" style="3" customWidth="1"/>
    <col min="11530" max="11530" width="8.85546875" style="3" customWidth="1"/>
    <col min="11531" max="11531" width="7.7109375" style="3" customWidth="1"/>
    <col min="11532" max="11532" width="11.5703125" style="3" customWidth="1"/>
    <col min="11533" max="11533" width="10.42578125" style="3" customWidth="1"/>
    <col min="11534" max="11534" width="13.140625" style="3" customWidth="1"/>
    <col min="11535" max="11776" width="9.140625" style="3"/>
    <col min="11777" max="11777" width="5.42578125" style="3" customWidth="1"/>
    <col min="11778" max="11779" width="11.7109375" style="3" customWidth="1"/>
    <col min="11780" max="11780" width="5.7109375" style="3" customWidth="1"/>
    <col min="11781" max="11781" width="24.42578125" style="3" customWidth="1"/>
    <col min="11782" max="11782" width="13.42578125" style="3" customWidth="1"/>
    <col min="11783" max="11784" width="6" style="3" customWidth="1"/>
    <col min="11785" max="11785" width="10.42578125" style="3" customWidth="1"/>
    <col min="11786" max="11786" width="8.85546875" style="3" customWidth="1"/>
    <col min="11787" max="11787" width="7.7109375" style="3" customWidth="1"/>
    <col min="11788" max="11788" width="11.5703125" style="3" customWidth="1"/>
    <col min="11789" max="11789" width="10.42578125" style="3" customWidth="1"/>
    <col min="11790" max="11790" width="13.140625" style="3" customWidth="1"/>
    <col min="11791" max="12032" width="9.140625" style="3"/>
    <col min="12033" max="12033" width="5.42578125" style="3" customWidth="1"/>
    <col min="12034" max="12035" width="11.7109375" style="3" customWidth="1"/>
    <col min="12036" max="12036" width="5.7109375" style="3" customWidth="1"/>
    <col min="12037" max="12037" width="24.42578125" style="3" customWidth="1"/>
    <col min="12038" max="12038" width="13.42578125" style="3" customWidth="1"/>
    <col min="12039" max="12040" width="6" style="3" customWidth="1"/>
    <col min="12041" max="12041" width="10.42578125" style="3" customWidth="1"/>
    <col min="12042" max="12042" width="8.85546875" style="3" customWidth="1"/>
    <col min="12043" max="12043" width="7.7109375" style="3" customWidth="1"/>
    <col min="12044" max="12044" width="11.5703125" style="3" customWidth="1"/>
    <col min="12045" max="12045" width="10.42578125" style="3" customWidth="1"/>
    <col min="12046" max="12046" width="13.140625" style="3" customWidth="1"/>
    <col min="12047" max="12288" width="9.140625" style="3"/>
    <col min="12289" max="12289" width="5.42578125" style="3" customWidth="1"/>
    <col min="12290" max="12291" width="11.7109375" style="3" customWidth="1"/>
    <col min="12292" max="12292" width="5.7109375" style="3" customWidth="1"/>
    <col min="12293" max="12293" width="24.42578125" style="3" customWidth="1"/>
    <col min="12294" max="12294" width="13.42578125" style="3" customWidth="1"/>
    <col min="12295" max="12296" width="6" style="3" customWidth="1"/>
    <col min="12297" max="12297" width="10.42578125" style="3" customWidth="1"/>
    <col min="12298" max="12298" width="8.85546875" style="3" customWidth="1"/>
    <col min="12299" max="12299" width="7.7109375" style="3" customWidth="1"/>
    <col min="12300" max="12300" width="11.5703125" style="3" customWidth="1"/>
    <col min="12301" max="12301" width="10.42578125" style="3" customWidth="1"/>
    <col min="12302" max="12302" width="13.140625" style="3" customWidth="1"/>
    <col min="12303" max="12544" width="9.140625" style="3"/>
    <col min="12545" max="12545" width="5.42578125" style="3" customWidth="1"/>
    <col min="12546" max="12547" width="11.7109375" style="3" customWidth="1"/>
    <col min="12548" max="12548" width="5.7109375" style="3" customWidth="1"/>
    <col min="12549" max="12549" width="24.42578125" style="3" customWidth="1"/>
    <col min="12550" max="12550" width="13.42578125" style="3" customWidth="1"/>
    <col min="12551" max="12552" width="6" style="3" customWidth="1"/>
    <col min="12553" max="12553" width="10.42578125" style="3" customWidth="1"/>
    <col min="12554" max="12554" width="8.85546875" style="3" customWidth="1"/>
    <col min="12555" max="12555" width="7.7109375" style="3" customWidth="1"/>
    <col min="12556" max="12556" width="11.5703125" style="3" customWidth="1"/>
    <col min="12557" max="12557" width="10.42578125" style="3" customWidth="1"/>
    <col min="12558" max="12558" width="13.140625" style="3" customWidth="1"/>
    <col min="12559" max="12800" width="9.140625" style="3"/>
    <col min="12801" max="12801" width="5.42578125" style="3" customWidth="1"/>
    <col min="12802" max="12803" width="11.7109375" style="3" customWidth="1"/>
    <col min="12804" max="12804" width="5.7109375" style="3" customWidth="1"/>
    <col min="12805" max="12805" width="24.42578125" style="3" customWidth="1"/>
    <col min="12806" max="12806" width="13.42578125" style="3" customWidth="1"/>
    <col min="12807" max="12808" width="6" style="3" customWidth="1"/>
    <col min="12809" max="12809" width="10.42578125" style="3" customWidth="1"/>
    <col min="12810" max="12810" width="8.85546875" style="3" customWidth="1"/>
    <col min="12811" max="12811" width="7.7109375" style="3" customWidth="1"/>
    <col min="12812" max="12812" width="11.5703125" style="3" customWidth="1"/>
    <col min="12813" max="12813" width="10.42578125" style="3" customWidth="1"/>
    <col min="12814" max="12814" width="13.140625" style="3" customWidth="1"/>
    <col min="12815" max="13056" width="9.140625" style="3"/>
    <col min="13057" max="13057" width="5.42578125" style="3" customWidth="1"/>
    <col min="13058" max="13059" width="11.7109375" style="3" customWidth="1"/>
    <col min="13060" max="13060" width="5.7109375" style="3" customWidth="1"/>
    <col min="13061" max="13061" width="24.42578125" style="3" customWidth="1"/>
    <col min="13062" max="13062" width="13.42578125" style="3" customWidth="1"/>
    <col min="13063" max="13064" width="6" style="3" customWidth="1"/>
    <col min="13065" max="13065" width="10.42578125" style="3" customWidth="1"/>
    <col min="13066" max="13066" width="8.85546875" style="3" customWidth="1"/>
    <col min="13067" max="13067" width="7.7109375" style="3" customWidth="1"/>
    <col min="13068" max="13068" width="11.5703125" style="3" customWidth="1"/>
    <col min="13069" max="13069" width="10.42578125" style="3" customWidth="1"/>
    <col min="13070" max="13070" width="13.140625" style="3" customWidth="1"/>
    <col min="13071" max="13312" width="9.140625" style="3"/>
    <col min="13313" max="13313" width="5.42578125" style="3" customWidth="1"/>
    <col min="13314" max="13315" width="11.7109375" style="3" customWidth="1"/>
    <col min="13316" max="13316" width="5.7109375" style="3" customWidth="1"/>
    <col min="13317" max="13317" width="24.42578125" style="3" customWidth="1"/>
    <col min="13318" max="13318" width="13.42578125" style="3" customWidth="1"/>
    <col min="13319" max="13320" width="6" style="3" customWidth="1"/>
    <col min="13321" max="13321" width="10.42578125" style="3" customWidth="1"/>
    <col min="13322" max="13322" width="8.85546875" style="3" customWidth="1"/>
    <col min="13323" max="13323" width="7.7109375" style="3" customWidth="1"/>
    <col min="13324" max="13324" width="11.5703125" style="3" customWidth="1"/>
    <col min="13325" max="13325" width="10.42578125" style="3" customWidth="1"/>
    <col min="13326" max="13326" width="13.140625" style="3" customWidth="1"/>
    <col min="13327" max="13568" width="9.140625" style="3"/>
    <col min="13569" max="13569" width="5.42578125" style="3" customWidth="1"/>
    <col min="13570" max="13571" width="11.7109375" style="3" customWidth="1"/>
    <col min="13572" max="13572" width="5.7109375" style="3" customWidth="1"/>
    <col min="13573" max="13573" width="24.42578125" style="3" customWidth="1"/>
    <col min="13574" max="13574" width="13.42578125" style="3" customWidth="1"/>
    <col min="13575" max="13576" width="6" style="3" customWidth="1"/>
    <col min="13577" max="13577" width="10.42578125" style="3" customWidth="1"/>
    <col min="13578" max="13578" width="8.85546875" style="3" customWidth="1"/>
    <col min="13579" max="13579" width="7.7109375" style="3" customWidth="1"/>
    <col min="13580" max="13580" width="11.5703125" style="3" customWidth="1"/>
    <col min="13581" max="13581" width="10.42578125" style="3" customWidth="1"/>
    <col min="13582" max="13582" width="13.140625" style="3" customWidth="1"/>
    <col min="13583" max="13824" width="9.140625" style="3"/>
    <col min="13825" max="13825" width="5.42578125" style="3" customWidth="1"/>
    <col min="13826" max="13827" width="11.7109375" style="3" customWidth="1"/>
    <col min="13828" max="13828" width="5.7109375" style="3" customWidth="1"/>
    <col min="13829" max="13829" width="24.42578125" style="3" customWidth="1"/>
    <col min="13830" max="13830" width="13.42578125" style="3" customWidth="1"/>
    <col min="13831" max="13832" width="6" style="3" customWidth="1"/>
    <col min="13833" max="13833" width="10.42578125" style="3" customWidth="1"/>
    <col min="13834" max="13834" width="8.85546875" style="3" customWidth="1"/>
    <col min="13835" max="13835" width="7.7109375" style="3" customWidth="1"/>
    <col min="13836" max="13836" width="11.5703125" style="3" customWidth="1"/>
    <col min="13837" max="13837" width="10.42578125" style="3" customWidth="1"/>
    <col min="13838" max="13838" width="13.140625" style="3" customWidth="1"/>
    <col min="13839" max="14080" width="9.140625" style="3"/>
    <col min="14081" max="14081" width="5.42578125" style="3" customWidth="1"/>
    <col min="14082" max="14083" width="11.7109375" style="3" customWidth="1"/>
    <col min="14084" max="14084" width="5.7109375" style="3" customWidth="1"/>
    <col min="14085" max="14085" width="24.42578125" style="3" customWidth="1"/>
    <col min="14086" max="14086" width="13.42578125" style="3" customWidth="1"/>
    <col min="14087" max="14088" width="6" style="3" customWidth="1"/>
    <col min="14089" max="14089" width="10.42578125" style="3" customWidth="1"/>
    <col min="14090" max="14090" width="8.85546875" style="3" customWidth="1"/>
    <col min="14091" max="14091" width="7.7109375" style="3" customWidth="1"/>
    <col min="14092" max="14092" width="11.5703125" style="3" customWidth="1"/>
    <col min="14093" max="14093" width="10.42578125" style="3" customWidth="1"/>
    <col min="14094" max="14094" width="13.140625" style="3" customWidth="1"/>
    <col min="14095" max="14336" width="9.140625" style="3"/>
    <col min="14337" max="14337" width="5.42578125" style="3" customWidth="1"/>
    <col min="14338" max="14339" width="11.7109375" style="3" customWidth="1"/>
    <col min="14340" max="14340" width="5.7109375" style="3" customWidth="1"/>
    <col min="14341" max="14341" width="24.42578125" style="3" customWidth="1"/>
    <col min="14342" max="14342" width="13.42578125" style="3" customWidth="1"/>
    <col min="14343" max="14344" width="6" style="3" customWidth="1"/>
    <col min="14345" max="14345" width="10.42578125" style="3" customWidth="1"/>
    <col min="14346" max="14346" width="8.85546875" style="3" customWidth="1"/>
    <col min="14347" max="14347" width="7.7109375" style="3" customWidth="1"/>
    <col min="14348" max="14348" width="11.5703125" style="3" customWidth="1"/>
    <col min="14349" max="14349" width="10.42578125" style="3" customWidth="1"/>
    <col min="14350" max="14350" width="13.140625" style="3" customWidth="1"/>
    <col min="14351" max="14592" width="9.140625" style="3"/>
    <col min="14593" max="14593" width="5.42578125" style="3" customWidth="1"/>
    <col min="14594" max="14595" width="11.7109375" style="3" customWidth="1"/>
    <col min="14596" max="14596" width="5.7109375" style="3" customWidth="1"/>
    <col min="14597" max="14597" width="24.42578125" style="3" customWidth="1"/>
    <col min="14598" max="14598" width="13.42578125" style="3" customWidth="1"/>
    <col min="14599" max="14600" width="6" style="3" customWidth="1"/>
    <col min="14601" max="14601" width="10.42578125" style="3" customWidth="1"/>
    <col min="14602" max="14602" width="8.85546875" style="3" customWidth="1"/>
    <col min="14603" max="14603" width="7.7109375" style="3" customWidth="1"/>
    <col min="14604" max="14604" width="11.5703125" style="3" customWidth="1"/>
    <col min="14605" max="14605" width="10.42578125" style="3" customWidth="1"/>
    <col min="14606" max="14606" width="13.140625" style="3" customWidth="1"/>
    <col min="14607" max="14848" width="9.140625" style="3"/>
    <col min="14849" max="14849" width="5.42578125" style="3" customWidth="1"/>
    <col min="14850" max="14851" width="11.7109375" style="3" customWidth="1"/>
    <col min="14852" max="14852" width="5.7109375" style="3" customWidth="1"/>
    <col min="14853" max="14853" width="24.42578125" style="3" customWidth="1"/>
    <col min="14854" max="14854" width="13.42578125" style="3" customWidth="1"/>
    <col min="14855" max="14856" width="6" style="3" customWidth="1"/>
    <col min="14857" max="14857" width="10.42578125" style="3" customWidth="1"/>
    <col min="14858" max="14858" width="8.85546875" style="3" customWidth="1"/>
    <col min="14859" max="14859" width="7.7109375" style="3" customWidth="1"/>
    <col min="14860" max="14860" width="11.5703125" style="3" customWidth="1"/>
    <col min="14861" max="14861" width="10.42578125" style="3" customWidth="1"/>
    <col min="14862" max="14862" width="13.140625" style="3" customWidth="1"/>
    <col min="14863" max="15104" width="9.140625" style="3"/>
    <col min="15105" max="15105" width="5.42578125" style="3" customWidth="1"/>
    <col min="15106" max="15107" width="11.7109375" style="3" customWidth="1"/>
    <col min="15108" max="15108" width="5.7109375" style="3" customWidth="1"/>
    <col min="15109" max="15109" width="24.42578125" style="3" customWidth="1"/>
    <col min="15110" max="15110" width="13.42578125" style="3" customWidth="1"/>
    <col min="15111" max="15112" width="6" style="3" customWidth="1"/>
    <col min="15113" max="15113" width="10.42578125" style="3" customWidth="1"/>
    <col min="15114" max="15114" width="8.85546875" style="3" customWidth="1"/>
    <col min="15115" max="15115" width="7.7109375" style="3" customWidth="1"/>
    <col min="15116" max="15116" width="11.5703125" style="3" customWidth="1"/>
    <col min="15117" max="15117" width="10.42578125" style="3" customWidth="1"/>
    <col min="15118" max="15118" width="13.140625" style="3" customWidth="1"/>
    <col min="15119" max="15360" width="9.140625" style="3"/>
    <col min="15361" max="15361" width="5.42578125" style="3" customWidth="1"/>
    <col min="15362" max="15363" width="11.7109375" style="3" customWidth="1"/>
    <col min="15364" max="15364" width="5.7109375" style="3" customWidth="1"/>
    <col min="15365" max="15365" width="24.42578125" style="3" customWidth="1"/>
    <col min="15366" max="15366" width="13.42578125" style="3" customWidth="1"/>
    <col min="15367" max="15368" width="6" style="3" customWidth="1"/>
    <col min="15369" max="15369" width="10.42578125" style="3" customWidth="1"/>
    <col min="15370" max="15370" width="8.85546875" style="3" customWidth="1"/>
    <col min="15371" max="15371" width="7.7109375" style="3" customWidth="1"/>
    <col min="15372" max="15372" width="11.5703125" style="3" customWidth="1"/>
    <col min="15373" max="15373" width="10.42578125" style="3" customWidth="1"/>
    <col min="15374" max="15374" width="13.140625" style="3" customWidth="1"/>
    <col min="15375" max="15616" width="9.140625" style="3"/>
    <col min="15617" max="15617" width="5.42578125" style="3" customWidth="1"/>
    <col min="15618" max="15619" width="11.7109375" style="3" customWidth="1"/>
    <col min="15620" max="15620" width="5.7109375" style="3" customWidth="1"/>
    <col min="15621" max="15621" width="24.42578125" style="3" customWidth="1"/>
    <col min="15622" max="15622" width="13.42578125" style="3" customWidth="1"/>
    <col min="15623" max="15624" width="6" style="3" customWidth="1"/>
    <col min="15625" max="15625" width="10.42578125" style="3" customWidth="1"/>
    <col min="15626" max="15626" width="8.85546875" style="3" customWidth="1"/>
    <col min="15627" max="15627" width="7.7109375" style="3" customWidth="1"/>
    <col min="15628" max="15628" width="11.5703125" style="3" customWidth="1"/>
    <col min="15629" max="15629" width="10.42578125" style="3" customWidth="1"/>
    <col min="15630" max="15630" width="13.140625" style="3" customWidth="1"/>
    <col min="15631" max="15872" width="9.140625" style="3"/>
    <col min="15873" max="15873" width="5.42578125" style="3" customWidth="1"/>
    <col min="15874" max="15875" width="11.7109375" style="3" customWidth="1"/>
    <col min="15876" max="15876" width="5.7109375" style="3" customWidth="1"/>
    <col min="15877" max="15877" width="24.42578125" style="3" customWidth="1"/>
    <col min="15878" max="15878" width="13.42578125" style="3" customWidth="1"/>
    <col min="15879" max="15880" width="6" style="3" customWidth="1"/>
    <col min="15881" max="15881" width="10.42578125" style="3" customWidth="1"/>
    <col min="15882" max="15882" width="8.85546875" style="3" customWidth="1"/>
    <col min="15883" max="15883" width="7.7109375" style="3" customWidth="1"/>
    <col min="15884" max="15884" width="11.5703125" style="3" customWidth="1"/>
    <col min="15885" max="15885" width="10.42578125" style="3" customWidth="1"/>
    <col min="15886" max="15886" width="13.140625" style="3" customWidth="1"/>
    <col min="15887" max="16128" width="9.140625" style="3"/>
    <col min="16129" max="16129" width="5.42578125" style="3" customWidth="1"/>
    <col min="16130" max="16131" width="11.7109375" style="3" customWidth="1"/>
    <col min="16132" max="16132" width="5.7109375" style="3" customWidth="1"/>
    <col min="16133" max="16133" width="24.42578125" style="3" customWidth="1"/>
    <col min="16134" max="16134" width="13.42578125" style="3" customWidth="1"/>
    <col min="16135" max="16136" width="6" style="3" customWidth="1"/>
    <col min="16137" max="16137" width="10.42578125" style="3" customWidth="1"/>
    <col min="16138" max="16138" width="8.85546875" style="3" customWidth="1"/>
    <col min="16139" max="16139" width="7.7109375" style="3" customWidth="1"/>
    <col min="16140" max="16140" width="11.5703125" style="3" customWidth="1"/>
    <col min="16141" max="16141" width="10.42578125" style="3" customWidth="1"/>
    <col min="16142" max="16142" width="13.140625" style="3" customWidth="1"/>
    <col min="16143" max="16384" width="9.140625" style="3"/>
  </cols>
  <sheetData>
    <row r="1" spans="1:14" s="46" customFormat="1" ht="24.75" customHeight="1" x14ac:dyDescent="0.25">
      <c r="B1" s="47"/>
      <c r="C1" s="80" t="s">
        <v>50</v>
      </c>
      <c r="D1" s="47"/>
      <c r="J1" s="172" t="s">
        <v>43</v>
      </c>
      <c r="K1" s="172"/>
      <c r="L1" s="172"/>
      <c r="M1" s="172"/>
      <c r="N1" s="172"/>
    </row>
    <row r="2" spans="1:14" s="46" customFormat="1" ht="16.5" customHeight="1" x14ac:dyDescent="0.25">
      <c r="B2" s="47"/>
      <c r="C2" s="78" t="s">
        <v>69</v>
      </c>
      <c r="D2" s="47"/>
      <c r="J2" s="172" t="s">
        <v>42</v>
      </c>
      <c r="K2" s="172"/>
      <c r="L2" s="172"/>
      <c r="M2" s="172"/>
      <c r="N2" s="172"/>
    </row>
    <row r="3" spans="1:14" s="46" customFormat="1" ht="4.5" customHeight="1" x14ac:dyDescent="0.25">
      <c r="B3" s="47"/>
      <c r="D3" s="47"/>
    </row>
    <row r="4" spans="1:14" ht="11.25" customHeight="1" x14ac:dyDescent="0.2">
      <c r="B4" s="17"/>
      <c r="L4" s="16"/>
    </row>
    <row r="5" spans="1:14" ht="22.5" x14ac:dyDescent="0.3">
      <c r="G5" s="35" t="s">
        <v>55</v>
      </c>
    </row>
    <row r="6" spans="1:14" s="15" customFormat="1" ht="15.75" x14ac:dyDescent="0.25">
      <c r="E6" s="19" t="s">
        <v>51</v>
      </c>
      <c r="F6" s="79" t="s">
        <v>61</v>
      </c>
      <c r="G6" s="79" t="s">
        <v>38</v>
      </c>
      <c r="H6" s="173" t="s">
        <v>39</v>
      </c>
      <c r="I6" s="173"/>
      <c r="J6" s="8" t="s">
        <v>62</v>
      </c>
    </row>
    <row r="7" spans="1:14" s="8" customFormat="1" ht="15.75" x14ac:dyDescent="0.25">
      <c r="C7" s="19" t="s">
        <v>32</v>
      </c>
      <c r="D7" s="8" t="s">
        <v>236</v>
      </c>
      <c r="F7" s="19" t="s">
        <v>44</v>
      </c>
      <c r="G7" s="8" t="s">
        <v>237</v>
      </c>
      <c r="K7" s="19" t="s">
        <v>3</v>
      </c>
      <c r="L7" s="8" t="s">
        <v>63</v>
      </c>
    </row>
    <row r="8" spans="1:14" s="2" customFormat="1" ht="12.75" customHeight="1" x14ac:dyDescent="0.25">
      <c r="L8" s="36" t="s">
        <v>4</v>
      </c>
    </row>
    <row r="9" spans="1:14" s="2" customFormat="1" ht="15.75" customHeight="1" x14ac:dyDescent="0.25">
      <c r="A9" s="189" t="s">
        <v>5</v>
      </c>
      <c r="B9" s="38" t="s">
        <v>10</v>
      </c>
      <c r="C9" s="26" t="s">
        <v>9</v>
      </c>
      <c r="D9" s="192" t="s">
        <v>11</v>
      </c>
      <c r="E9" s="195" t="s">
        <v>33</v>
      </c>
      <c r="F9" s="195" t="s">
        <v>6</v>
      </c>
      <c r="G9" s="188" t="s">
        <v>60</v>
      </c>
      <c r="H9" s="188"/>
      <c r="I9" s="181" t="s">
        <v>53</v>
      </c>
      <c r="J9" s="182"/>
      <c r="K9" s="183"/>
      <c r="L9" s="183"/>
      <c r="M9" s="183"/>
      <c r="N9" s="11"/>
    </row>
    <row r="10" spans="1:14" s="2" customFormat="1" ht="15.75" x14ac:dyDescent="0.25">
      <c r="A10" s="190"/>
      <c r="B10" s="39" t="s">
        <v>46</v>
      </c>
      <c r="C10" s="27" t="s">
        <v>46</v>
      </c>
      <c r="D10" s="193"/>
      <c r="E10" s="196"/>
      <c r="F10" s="198"/>
      <c r="G10" s="188"/>
      <c r="H10" s="188"/>
      <c r="I10" s="184" t="s">
        <v>7</v>
      </c>
      <c r="J10" s="183"/>
      <c r="K10" s="185" t="s">
        <v>36</v>
      </c>
      <c r="L10" s="185" t="s">
        <v>56</v>
      </c>
      <c r="M10" s="185" t="s">
        <v>52</v>
      </c>
      <c r="N10" s="7" t="s">
        <v>8</v>
      </c>
    </row>
    <row r="11" spans="1:14" s="2" customFormat="1" ht="15.75" x14ac:dyDescent="0.25">
      <c r="A11" s="190"/>
      <c r="B11" s="39" t="s">
        <v>47</v>
      </c>
      <c r="C11" s="27" t="s">
        <v>47</v>
      </c>
      <c r="D11" s="193"/>
      <c r="E11" s="196"/>
      <c r="F11" s="198"/>
      <c r="G11" s="188" t="s">
        <v>0</v>
      </c>
      <c r="H11" s="188" t="s">
        <v>1</v>
      </c>
      <c r="I11" s="5" t="s">
        <v>34</v>
      </c>
      <c r="J11" s="5" t="s">
        <v>35</v>
      </c>
      <c r="K11" s="186"/>
      <c r="L11" s="186"/>
      <c r="M11" s="186"/>
      <c r="N11" s="7" t="s">
        <v>37</v>
      </c>
    </row>
    <row r="12" spans="1:14" s="2" customFormat="1" ht="18.75" customHeight="1" x14ac:dyDescent="0.25">
      <c r="A12" s="191"/>
      <c r="B12" s="40" t="s">
        <v>48</v>
      </c>
      <c r="C12" s="28" t="s">
        <v>48</v>
      </c>
      <c r="D12" s="194"/>
      <c r="E12" s="197"/>
      <c r="F12" s="199"/>
      <c r="G12" s="188"/>
      <c r="H12" s="188"/>
      <c r="I12" s="6" t="s">
        <v>12</v>
      </c>
      <c r="J12" s="6" t="s">
        <v>12</v>
      </c>
      <c r="K12" s="187"/>
      <c r="L12" s="187"/>
      <c r="M12" s="187"/>
      <c r="N12" s="6"/>
    </row>
    <row r="13" spans="1:14" s="2" customFormat="1" ht="15.75" x14ac:dyDescent="0.25">
      <c r="A13" s="21" t="s">
        <v>19</v>
      </c>
      <c r="B13" s="174" t="s">
        <v>20</v>
      </c>
      <c r="C13" s="175"/>
      <c r="D13" s="30" t="s">
        <v>21</v>
      </c>
      <c r="E13" s="20" t="s">
        <v>22</v>
      </c>
      <c r="F13" s="21" t="s">
        <v>23</v>
      </c>
      <c r="G13" s="21" t="s">
        <v>24</v>
      </c>
      <c r="H13" s="53" t="s">
        <v>25</v>
      </c>
      <c r="I13" s="23" t="s">
        <v>26</v>
      </c>
      <c r="J13" s="23" t="s">
        <v>27</v>
      </c>
      <c r="K13" s="20" t="s">
        <v>28</v>
      </c>
      <c r="L13" s="23" t="s">
        <v>29</v>
      </c>
      <c r="M13" s="23" t="s">
        <v>30</v>
      </c>
      <c r="N13" s="23" t="s">
        <v>31</v>
      </c>
    </row>
    <row r="14" spans="1:14" s="2" customFormat="1" ht="15.75" x14ac:dyDescent="0.25">
      <c r="A14" s="12" t="s">
        <v>13</v>
      </c>
      <c r="B14" s="31"/>
      <c r="C14" s="31"/>
      <c r="D14" s="68"/>
      <c r="E14" s="9" t="s">
        <v>238</v>
      </c>
      <c r="F14" s="9" t="s">
        <v>239</v>
      </c>
      <c r="G14" s="9">
        <f>1+(1.1-1+1.1-1)</f>
        <v>1.2000000000000002</v>
      </c>
      <c r="H14" s="96"/>
      <c r="I14" s="13">
        <v>45</v>
      </c>
      <c r="J14" s="13">
        <f>ROUND(IF(G14&gt;0,G14*I14,"0")+IF(H14&gt;0,(I14/1.5)*H14,"0"),1)</f>
        <v>54</v>
      </c>
      <c r="K14" s="9"/>
      <c r="L14" s="9"/>
      <c r="M14" s="13">
        <f>ROUND(J14+K14+L14,1)</f>
        <v>54</v>
      </c>
      <c r="N14" s="9" t="s">
        <v>274</v>
      </c>
    </row>
    <row r="15" spans="1:14" s="2" customFormat="1" ht="15.75" x14ac:dyDescent="0.25">
      <c r="A15" s="12" t="s">
        <v>14</v>
      </c>
      <c r="B15" s="31"/>
      <c r="C15" s="31"/>
      <c r="D15" s="68"/>
      <c r="E15" s="9" t="s">
        <v>238</v>
      </c>
      <c r="F15" s="9" t="s">
        <v>240</v>
      </c>
      <c r="G15" s="9">
        <f>1+(1.1-1+1.1-1)</f>
        <v>1.2000000000000002</v>
      </c>
      <c r="H15" s="96"/>
      <c r="I15" s="13">
        <v>45</v>
      </c>
      <c r="J15" s="13">
        <f t="shared" ref="J15:J23" si="0">ROUND(IF(G15&gt;0,G15*I15,"0")+IF(H15&gt;0,(I15/1.5)*H15,"0"),1)</f>
        <v>54</v>
      </c>
      <c r="K15" s="9"/>
      <c r="L15" s="9"/>
      <c r="M15" s="13">
        <f t="shared" ref="M15:M23" si="1">ROUND(J15+K15+L15,1)</f>
        <v>54</v>
      </c>
      <c r="N15" s="9" t="s">
        <v>274</v>
      </c>
    </row>
    <row r="16" spans="1:14" s="2" customFormat="1" ht="15.75" x14ac:dyDescent="0.25">
      <c r="A16" s="12" t="s">
        <v>15</v>
      </c>
      <c r="B16" s="31"/>
      <c r="C16" s="31"/>
      <c r="D16" s="68"/>
      <c r="E16" s="9" t="s">
        <v>238</v>
      </c>
      <c r="F16" s="9" t="s">
        <v>241</v>
      </c>
      <c r="G16" s="9">
        <f>1+(1.1-1+1.1-1)</f>
        <v>1.2000000000000002</v>
      </c>
      <c r="H16" s="96"/>
      <c r="I16" s="13">
        <v>45</v>
      </c>
      <c r="J16" s="13">
        <f t="shared" si="0"/>
        <v>54</v>
      </c>
      <c r="K16" s="9"/>
      <c r="L16" s="9"/>
      <c r="M16" s="13">
        <f t="shared" si="1"/>
        <v>54</v>
      </c>
      <c r="N16" s="9" t="s">
        <v>274</v>
      </c>
    </row>
    <row r="17" spans="1:14" s="2" customFormat="1" ht="15.75" x14ac:dyDescent="0.25">
      <c r="A17" s="12" t="s">
        <v>16</v>
      </c>
      <c r="B17" s="31"/>
      <c r="C17" s="31"/>
      <c r="D17" s="68"/>
      <c r="E17" s="9" t="s">
        <v>238</v>
      </c>
      <c r="F17" s="9" t="s">
        <v>242</v>
      </c>
      <c r="G17" s="9">
        <f>1+(1.1-1+1.1-1)</f>
        <v>1.2000000000000002</v>
      </c>
      <c r="H17" s="96"/>
      <c r="I17" s="13">
        <v>45</v>
      </c>
      <c r="J17" s="13">
        <f t="shared" si="0"/>
        <v>54</v>
      </c>
      <c r="K17" s="9"/>
      <c r="L17" s="9"/>
      <c r="M17" s="13">
        <f t="shared" si="1"/>
        <v>54</v>
      </c>
      <c r="N17" s="9" t="s">
        <v>275</v>
      </c>
    </row>
    <row r="18" spans="1:14" s="2" customFormat="1" ht="15.75" x14ac:dyDescent="0.25">
      <c r="A18" s="12" t="s">
        <v>17</v>
      </c>
      <c r="B18" s="31"/>
      <c r="C18" s="31"/>
      <c r="D18" s="5"/>
      <c r="E18" s="9" t="s">
        <v>114</v>
      </c>
      <c r="F18" s="9" t="s">
        <v>273</v>
      </c>
      <c r="G18" s="9">
        <f>1+(1.1-1+1.2-1)</f>
        <v>1.3</v>
      </c>
      <c r="H18" s="96"/>
      <c r="I18" s="13">
        <v>30</v>
      </c>
      <c r="J18" s="13">
        <f t="shared" si="0"/>
        <v>39</v>
      </c>
      <c r="K18" s="9"/>
      <c r="L18" s="9"/>
      <c r="M18" s="13">
        <f t="shared" si="1"/>
        <v>39</v>
      </c>
      <c r="N18" s="9" t="s">
        <v>276</v>
      </c>
    </row>
    <row r="19" spans="1:14" s="2" customFormat="1" ht="15.75" x14ac:dyDescent="0.25">
      <c r="A19" s="12" t="s">
        <v>49</v>
      </c>
      <c r="B19" s="31"/>
      <c r="C19" s="31"/>
      <c r="D19" s="5"/>
      <c r="E19" s="110" t="s">
        <v>450</v>
      </c>
      <c r="F19" s="110" t="s">
        <v>239</v>
      </c>
      <c r="G19" s="110">
        <f>1+(1.1-1+1.1-1)</f>
        <v>1.2000000000000002</v>
      </c>
      <c r="H19" s="169"/>
      <c r="I19" s="114">
        <v>15</v>
      </c>
      <c r="J19" s="13">
        <f t="shared" si="0"/>
        <v>18</v>
      </c>
      <c r="K19" s="9"/>
      <c r="L19" s="9"/>
      <c r="M19" s="13">
        <f t="shared" si="1"/>
        <v>18</v>
      </c>
      <c r="N19" s="112" t="s">
        <v>451</v>
      </c>
    </row>
    <row r="20" spans="1:14" s="2" customFormat="1" ht="15.75" x14ac:dyDescent="0.25">
      <c r="A20" s="12" t="s">
        <v>57</v>
      </c>
      <c r="B20" s="31"/>
      <c r="C20" s="31"/>
      <c r="D20" s="5"/>
      <c r="E20" s="110" t="s">
        <v>450</v>
      </c>
      <c r="F20" s="110" t="s">
        <v>240</v>
      </c>
      <c r="G20" s="110">
        <f>1+(1.1-1+1.1-1)</f>
        <v>1.2000000000000002</v>
      </c>
      <c r="H20" s="169"/>
      <c r="I20" s="114">
        <v>15</v>
      </c>
      <c r="J20" s="13">
        <f t="shared" si="0"/>
        <v>18</v>
      </c>
      <c r="K20" s="9"/>
      <c r="L20" s="9"/>
      <c r="M20" s="13">
        <f t="shared" si="1"/>
        <v>18</v>
      </c>
      <c r="N20" s="112" t="s">
        <v>451</v>
      </c>
    </row>
    <row r="21" spans="1:14" s="2" customFormat="1" ht="15.75" x14ac:dyDescent="0.25">
      <c r="A21" s="12" t="s">
        <v>58</v>
      </c>
      <c r="B21" s="31"/>
      <c r="C21" s="31"/>
      <c r="D21" s="5"/>
      <c r="E21" s="110" t="s">
        <v>450</v>
      </c>
      <c r="F21" s="110" t="s">
        <v>241</v>
      </c>
      <c r="G21" s="110">
        <f>1+(1.1-1+1.1-1)</f>
        <v>1.2000000000000002</v>
      </c>
      <c r="H21" s="169"/>
      <c r="I21" s="114">
        <v>15</v>
      </c>
      <c r="J21" s="13">
        <f t="shared" si="0"/>
        <v>18</v>
      </c>
      <c r="K21" s="9"/>
      <c r="L21" s="9"/>
      <c r="M21" s="13">
        <f t="shared" si="1"/>
        <v>18</v>
      </c>
      <c r="N21" s="112" t="s">
        <v>451</v>
      </c>
    </row>
    <row r="22" spans="1:14" s="2" customFormat="1" ht="15.75" x14ac:dyDescent="0.25">
      <c r="A22" s="12" t="s">
        <v>59</v>
      </c>
      <c r="B22" s="31"/>
      <c r="C22" s="31"/>
      <c r="D22" s="68"/>
      <c r="E22" s="110" t="s">
        <v>450</v>
      </c>
      <c r="F22" s="110" t="s">
        <v>242</v>
      </c>
      <c r="G22" s="110">
        <f>1+(1.1-1+1.1-1)</f>
        <v>1.2000000000000002</v>
      </c>
      <c r="H22" s="169"/>
      <c r="I22" s="114">
        <v>15</v>
      </c>
      <c r="J22" s="13">
        <f t="shared" si="0"/>
        <v>18</v>
      </c>
      <c r="K22" s="11"/>
      <c r="L22" s="11"/>
      <c r="M22" s="13">
        <f t="shared" si="1"/>
        <v>18</v>
      </c>
      <c r="N22" s="112" t="s">
        <v>452</v>
      </c>
    </row>
    <row r="23" spans="1:14" s="2" customFormat="1" ht="15.75" x14ac:dyDescent="0.25">
      <c r="A23" s="12" t="s">
        <v>89</v>
      </c>
      <c r="B23" s="31"/>
      <c r="C23" s="31"/>
      <c r="D23" s="5"/>
      <c r="E23" s="9" t="s">
        <v>73</v>
      </c>
      <c r="F23" s="9" t="s">
        <v>243</v>
      </c>
      <c r="G23" s="176">
        <v>15</v>
      </c>
      <c r="H23" s="177"/>
      <c r="I23" s="13"/>
      <c r="J23" s="13">
        <f t="shared" si="0"/>
        <v>0</v>
      </c>
      <c r="K23" s="43">
        <f>IF(E23="CVHT",ROUND((270*G23/100)/2,1),0)</f>
        <v>20.3</v>
      </c>
      <c r="L23" s="11"/>
      <c r="M23" s="13">
        <f t="shared" si="1"/>
        <v>20.3</v>
      </c>
      <c r="N23" s="11"/>
    </row>
    <row r="24" spans="1:14" s="10" customFormat="1" ht="20.25" customHeight="1" x14ac:dyDescent="0.3">
      <c r="A24" s="178" t="s">
        <v>18</v>
      </c>
      <c r="B24" s="179"/>
      <c r="C24" s="179"/>
      <c r="D24" s="179"/>
      <c r="E24" s="180"/>
      <c r="F24" s="41"/>
      <c r="G24" s="41"/>
      <c r="H24" s="41"/>
      <c r="I24" s="32">
        <f>SUM(I14:I23)</f>
        <v>270</v>
      </c>
      <c r="J24" s="32">
        <f>SUM(J14:J23)</f>
        <v>327</v>
      </c>
      <c r="K24" s="32">
        <f>SUM(K14:K23)</f>
        <v>20.3</v>
      </c>
      <c r="L24" s="32">
        <f>SUM(L14:L21)</f>
        <v>0</v>
      </c>
      <c r="M24" s="32">
        <f>SUM(M14:M23)</f>
        <v>347.3</v>
      </c>
      <c r="N24" s="33"/>
    </row>
    <row r="25" spans="1:14" s="2" customFormat="1" ht="8.25" customHeight="1" x14ac:dyDescent="0.25"/>
    <row r="26" spans="1:14" s="2" customFormat="1" ht="15.75" customHeight="1" x14ac:dyDescent="0.25">
      <c r="B26" s="19" t="s">
        <v>45</v>
      </c>
      <c r="C26" s="37" t="s">
        <v>68</v>
      </c>
      <c r="D26" s="45" t="s">
        <v>72</v>
      </c>
    </row>
    <row r="27" spans="1:14" s="2" customFormat="1" ht="15.75" customHeight="1" x14ac:dyDescent="0.25">
      <c r="B27" s="19"/>
      <c r="C27" s="37" t="s">
        <v>64</v>
      </c>
      <c r="D27" s="45" t="s">
        <v>65</v>
      </c>
      <c r="J27" s="45"/>
    </row>
    <row r="28" spans="1:14" s="2" customFormat="1" ht="15.75" x14ac:dyDescent="0.25">
      <c r="A28" s="34"/>
      <c r="B28" s="19"/>
      <c r="C28" s="37" t="s">
        <v>66</v>
      </c>
      <c r="D28" s="45" t="s">
        <v>67</v>
      </c>
      <c r="J28" s="45"/>
      <c r="K28" s="50"/>
    </row>
    <row r="29" spans="1:14" ht="15" x14ac:dyDescent="0.25">
      <c r="B29" s="24"/>
      <c r="C29" s="24"/>
    </row>
    <row r="30" spans="1:14" s="29" customFormat="1" ht="16.5" x14ac:dyDescent="0.25">
      <c r="M30" s="4" t="s">
        <v>71</v>
      </c>
    </row>
    <row r="31" spans="1:14" s="25" customFormat="1" ht="16.5" x14ac:dyDescent="0.25">
      <c r="B31" s="18" t="s">
        <v>54</v>
      </c>
      <c r="C31" s="18"/>
      <c r="F31" s="18" t="s">
        <v>40</v>
      </c>
      <c r="G31" s="18"/>
      <c r="M31" s="18" t="s">
        <v>41</v>
      </c>
    </row>
    <row r="37" spans="3:13" ht="16.5" x14ac:dyDescent="0.25">
      <c r="F37" s="18" t="s">
        <v>124</v>
      </c>
      <c r="G37" s="18"/>
      <c r="M37" s="18" t="s">
        <v>236</v>
      </c>
    </row>
    <row r="40" spans="3:13" ht="15.75" x14ac:dyDescent="0.25">
      <c r="C40" s="37"/>
      <c r="D40" s="2"/>
    </row>
    <row r="41" spans="3:13" ht="15.75" x14ac:dyDescent="0.25">
      <c r="C41" s="37"/>
      <c r="D41" s="42"/>
    </row>
  </sheetData>
  <mergeCells count="18">
    <mergeCell ref="A24:E24"/>
    <mergeCell ref="I9:M9"/>
    <mergeCell ref="I10:J10"/>
    <mergeCell ref="K10:K12"/>
    <mergeCell ref="L10:L12"/>
    <mergeCell ref="M10:M12"/>
    <mergeCell ref="G11:G12"/>
    <mergeCell ref="H11:H12"/>
    <mergeCell ref="A9:A12"/>
    <mergeCell ref="D9:D12"/>
    <mergeCell ref="E9:E12"/>
    <mergeCell ref="F9:F12"/>
    <mergeCell ref="G9:H10"/>
    <mergeCell ref="J1:N1"/>
    <mergeCell ref="J2:N2"/>
    <mergeCell ref="H6:I6"/>
    <mergeCell ref="B13:C13"/>
    <mergeCell ref="G23:H23"/>
  </mergeCells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1"/>
  <sheetViews>
    <sheetView topLeftCell="A4" workbookViewId="0">
      <selection activeCell="F37" sqref="F37"/>
    </sheetView>
  </sheetViews>
  <sheetFormatPr defaultRowHeight="12.75" x14ac:dyDescent="0.2"/>
  <cols>
    <col min="1" max="1" width="5.42578125" style="3" customWidth="1"/>
    <col min="2" max="3" width="11.7109375" style="3" customWidth="1"/>
    <col min="4" max="4" width="5.7109375" style="3" customWidth="1"/>
    <col min="5" max="5" width="24.42578125" style="3" customWidth="1"/>
    <col min="6" max="6" width="13.42578125" style="3" customWidth="1"/>
    <col min="7" max="8" width="6" style="3" customWidth="1"/>
    <col min="9" max="9" width="10.42578125" style="3" customWidth="1"/>
    <col min="10" max="10" width="8.85546875" style="3" customWidth="1"/>
    <col min="11" max="11" width="7.7109375" style="3" customWidth="1"/>
    <col min="12" max="12" width="11.5703125" style="3" customWidth="1"/>
    <col min="13" max="13" width="10.42578125" style="3" customWidth="1"/>
    <col min="14" max="14" width="13.140625" style="3" customWidth="1"/>
    <col min="15" max="256" width="9.140625" style="3"/>
    <col min="257" max="257" width="5.42578125" style="3" customWidth="1"/>
    <col min="258" max="259" width="11.7109375" style="3" customWidth="1"/>
    <col min="260" max="260" width="5.7109375" style="3" customWidth="1"/>
    <col min="261" max="261" width="24.42578125" style="3" customWidth="1"/>
    <col min="262" max="262" width="13.42578125" style="3" customWidth="1"/>
    <col min="263" max="264" width="6" style="3" customWidth="1"/>
    <col min="265" max="265" width="10.42578125" style="3" customWidth="1"/>
    <col min="266" max="266" width="8.85546875" style="3" customWidth="1"/>
    <col min="267" max="267" width="7.7109375" style="3" customWidth="1"/>
    <col min="268" max="268" width="11.5703125" style="3" customWidth="1"/>
    <col min="269" max="269" width="10.42578125" style="3" customWidth="1"/>
    <col min="270" max="270" width="13.140625" style="3" customWidth="1"/>
    <col min="271" max="512" width="9.140625" style="3"/>
    <col min="513" max="513" width="5.42578125" style="3" customWidth="1"/>
    <col min="514" max="515" width="11.7109375" style="3" customWidth="1"/>
    <col min="516" max="516" width="5.7109375" style="3" customWidth="1"/>
    <col min="517" max="517" width="24.42578125" style="3" customWidth="1"/>
    <col min="518" max="518" width="13.42578125" style="3" customWidth="1"/>
    <col min="519" max="520" width="6" style="3" customWidth="1"/>
    <col min="521" max="521" width="10.42578125" style="3" customWidth="1"/>
    <col min="522" max="522" width="8.85546875" style="3" customWidth="1"/>
    <col min="523" max="523" width="7.7109375" style="3" customWidth="1"/>
    <col min="524" max="524" width="11.5703125" style="3" customWidth="1"/>
    <col min="525" max="525" width="10.42578125" style="3" customWidth="1"/>
    <col min="526" max="526" width="13.140625" style="3" customWidth="1"/>
    <col min="527" max="768" width="9.140625" style="3"/>
    <col min="769" max="769" width="5.42578125" style="3" customWidth="1"/>
    <col min="770" max="771" width="11.7109375" style="3" customWidth="1"/>
    <col min="772" max="772" width="5.7109375" style="3" customWidth="1"/>
    <col min="773" max="773" width="24.42578125" style="3" customWidth="1"/>
    <col min="774" max="774" width="13.42578125" style="3" customWidth="1"/>
    <col min="775" max="776" width="6" style="3" customWidth="1"/>
    <col min="777" max="777" width="10.42578125" style="3" customWidth="1"/>
    <col min="778" max="778" width="8.85546875" style="3" customWidth="1"/>
    <col min="779" max="779" width="7.7109375" style="3" customWidth="1"/>
    <col min="780" max="780" width="11.5703125" style="3" customWidth="1"/>
    <col min="781" max="781" width="10.42578125" style="3" customWidth="1"/>
    <col min="782" max="782" width="13.140625" style="3" customWidth="1"/>
    <col min="783" max="1024" width="9.140625" style="3"/>
    <col min="1025" max="1025" width="5.42578125" style="3" customWidth="1"/>
    <col min="1026" max="1027" width="11.7109375" style="3" customWidth="1"/>
    <col min="1028" max="1028" width="5.7109375" style="3" customWidth="1"/>
    <col min="1029" max="1029" width="24.42578125" style="3" customWidth="1"/>
    <col min="1030" max="1030" width="13.42578125" style="3" customWidth="1"/>
    <col min="1031" max="1032" width="6" style="3" customWidth="1"/>
    <col min="1033" max="1033" width="10.42578125" style="3" customWidth="1"/>
    <col min="1034" max="1034" width="8.85546875" style="3" customWidth="1"/>
    <col min="1035" max="1035" width="7.7109375" style="3" customWidth="1"/>
    <col min="1036" max="1036" width="11.5703125" style="3" customWidth="1"/>
    <col min="1037" max="1037" width="10.42578125" style="3" customWidth="1"/>
    <col min="1038" max="1038" width="13.140625" style="3" customWidth="1"/>
    <col min="1039" max="1280" width="9.140625" style="3"/>
    <col min="1281" max="1281" width="5.42578125" style="3" customWidth="1"/>
    <col min="1282" max="1283" width="11.7109375" style="3" customWidth="1"/>
    <col min="1284" max="1284" width="5.7109375" style="3" customWidth="1"/>
    <col min="1285" max="1285" width="24.42578125" style="3" customWidth="1"/>
    <col min="1286" max="1286" width="13.42578125" style="3" customWidth="1"/>
    <col min="1287" max="1288" width="6" style="3" customWidth="1"/>
    <col min="1289" max="1289" width="10.42578125" style="3" customWidth="1"/>
    <col min="1290" max="1290" width="8.85546875" style="3" customWidth="1"/>
    <col min="1291" max="1291" width="7.7109375" style="3" customWidth="1"/>
    <col min="1292" max="1292" width="11.5703125" style="3" customWidth="1"/>
    <col min="1293" max="1293" width="10.42578125" style="3" customWidth="1"/>
    <col min="1294" max="1294" width="13.140625" style="3" customWidth="1"/>
    <col min="1295" max="1536" width="9.140625" style="3"/>
    <col min="1537" max="1537" width="5.42578125" style="3" customWidth="1"/>
    <col min="1538" max="1539" width="11.7109375" style="3" customWidth="1"/>
    <col min="1540" max="1540" width="5.7109375" style="3" customWidth="1"/>
    <col min="1541" max="1541" width="24.42578125" style="3" customWidth="1"/>
    <col min="1542" max="1542" width="13.42578125" style="3" customWidth="1"/>
    <col min="1543" max="1544" width="6" style="3" customWidth="1"/>
    <col min="1545" max="1545" width="10.42578125" style="3" customWidth="1"/>
    <col min="1546" max="1546" width="8.85546875" style="3" customWidth="1"/>
    <col min="1547" max="1547" width="7.7109375" style="3" customWidth="1"/>
    <col min="1548" max="1548" width="11.5703125" style="3" customWidth="1"/>
    <col min="1549" max="1549" width="10.42578125" style="3" customWidth="1"/>
    <col min="1550" max="1550" width="13.140625" style="3" customWidth="1"/>
    <col min="1551" max="1792" width="9.140625" style="3"/>
    <col min="1793" max="1793" width="5.42578125" style="3" customWidth="1"/>
    <col min="1794" max="1795" width="11.7109375" style="3" customWidth="1"/>
    <col min="1796" max="1796" width="5.7109375" style="3" customWidth="1"/>
    <col min="1797" max="1797" width="24.42578125" style="3" customWidth="1"/>
    <col min="1798" max="1798" width="13.42578125" style="3" customWidth="1"/>
    <col min="1799" max="1800" width="6" style="3" customWidth="1"/>
    <col min="1801" max="1801" width="10.42578125" style="3" customWidth="1"/>
    <col min="1802" max="1802" width="8.85546875" style="3" customWidth="1"/>
    <col min="1803" max="1803" width="7.7109375" style="3" customWidth="1"/>
    <col min="1804" max="1804" width="11.5703125" style="3" customWidth="1"/>
    <col min="1805" max="1805" width="10.42578125" style="3" customWidth="1"/>
    <col min="1806" max="1806" width="13.140625" style="3" customWidth="1"/>
    <col min="1807" max="2048" width="9.140625" style="3"/>
    <col min="2049" max="2049" width="5.42578125" style="3" customWidth="1"/>
    <col min="2050" max="2051" width="11.7109375" style="3" customWidth="1"/>
    <col min="2052" max="2052" width="5.7109375" style="3" customWidth="1"/>
    <col min="2053" max="2053" width="24.42578125" style="3" customWidth="1"/>
    <col min="2054" max="2054" width="13.42578125" style="3" customWidth="1"/>
    <col min="2055" max="2056" width="6" style="3" customWidth="1"/>
    <col min="2057" max="2057" width="10.42578125" style="3" customWidth="1"/>
    <col min="2058" max="2058" width="8.85546875" style="3" customWidth="1"/>
    <col min="2059" max="2059" width="7.7109375" style="3" customWidth="1"/>
    <col min="2060" max="2060" width="11.5703125" style="3" customWidth="1"/>
    <col min="2061" max="2061" width="10.42578125" style="3" customWidth="1"/>
    <col min="2062" max="2062" width="13.140625" style="3" customWidth="1"/>
    <col min="2063" max="2304" width="9.140625" style="3"/>
    <col min="2305" max="2305" width="5.42578125" style="3" customWidth="1"/>
    <col min="2306" max="2307" width="11.7109375" style="3" customWidth="1"/>
    <col min="2308" max="2308" width="5.7109375" style="3" customWidth="1"/>
    <col min="2309" max="2309" width="24.42578125" style="3" customWidth="1"/>
    <col min="2310" max="2310" width="13.42578125" style="3" customWidth="1"/>
    <col min="2311" max="2312" width="6" style="3" customWidth="1"/>
    <col min="2313" max="2313" width="10.42578125" style="3" customWidth="1"/>
    <col min="2314" max="2314" width="8.85546875" style="3" customWidth="1"/>
    <col min="2315" max="2315" width="7.7109375" style="3" customWidth="1"/>
    <col min="2316" max="2316" width="11.5703125" style="3" customWidth="1"/>
    <col min="2317" max="2317" width="10.42578125" style="3" customWidth="1"/>
    <col min="2318" max="2318" width="13.140625" style="3" customWidth="1"/>
    <col min="2319" max="2560" width="9.140625" style="3"/>
    <col min="2561" max="2561" width="5.42578125" style="3" customWidth="1"/>
    <col min="2562" max="2563" width="11.7109375" style="3" customWidth="1"/>
    <col min="2564" max="2564" width="5.7109375" style="3" customWidth="1"/>
    <col min="2565" max="2565" width="24.42578125" style="3" customWidth="1"/>
    <col min="2566" max="2566" width="13.42578125" style="3" customWidth="1"/>
    <col min="2567" max="2568" width="6" style="3" customWidth="1"/>
    <col min="2569" max="2569" width="10.42578125" style="3" customWidth="1"/>
    <col min="2570" max="2570" width="8.85546875" style="3" customWidth="1"/>
    <col min="2571" max="2571" width="7.7109375" style="3" customWidth="1"/>
    <col min="2572" max="2572" width="11.5703125" style="3" customWidth="1"/>
    <col min="2573" max="2573" width="10.42578125" style="3" customWidth="1"/>
    <col min="2574" max="2574" width="13.140625" style="3" customWidth="1"/>
    <col min="2575" max="2816" width="9.140625" style="3"/>
    <col min="2817" max="2817" width="5.42578125" style="3" customWidth="1"/>
    <col min="2818" max="2819" width="11.7109375" style="3" customWidth="1"/>
    <col min="2820" max="2820" width="5.7109375" style="3" customWidth="1"/>
    <col min="2821" max="2821" width="24.42578125" style="3" customWidth="1"/>
    <col min="2822" max="2822" width="13.42578125" style="3" customWidth="1"/>
    <col min="2823" max="2824" width="6" style="3" customWidth="1"/>
    <col min="2825" max="2825" width="10.42578125" style="3" customWidth="1"/>
    <col min="2826" max="2826" width="8.85546875" style="3" customWidth="1"/>
    <col min="2827" max="2827" width="7.7109375" style="3" customWidth="1"/>
    <col min="2828" max="2828" width="11.5703125" style="3" customWidth="1"/>
    <col min="2829" max="2829" width="10.42578125" style="3" customWidth="1"/>
    <col min="2830" max="2830" width="13.140625" style="3" customWidth="1"/>
    <col min="2831" max="3072" width="9.140625" style="3"/>
    <col min="3073" max="3073" width="5.42578125" style="3" customWidth="1"/>
    <col min="3074" max="3075" width="11.7109375" style="3" customWidth="1"/>
    <col min="3076" max="3076" width="5.7109375" style="3" customWidth="1"/>
    <col min="3077" max="3077" width="24.42578125" style="3" customWidth="1"/>
    <col min="3078" max="3078" width="13.42578125" style="3" customWidth="1"/>
    <col min="3079" max="3080" width="6" style="3" customWidth="1"/>
    <col min="3081" max="3081" width="10.42578125" style="3" customWidth="1"/>
    <col min="3082" max="3082" width="8.85546875" style="3" customWidth="1"/>
    <col min="3083" max="3083" width="7.7109375" style="3" customWidth="1"/>
    <col min="3084" max="3084" width="11.5703125" style="3" customWidth="1"/>
    <col min="3085" max="3085" width="10.42578125" style="3" customWidth="1"/>
    <col min="3086" max="3086" width="13.140625" style="3" customWidth="1"/>
    <col min="3087" max="3328" width="9.140625" style="3"/>
    <col min="3329" max="3329" width="5.42578125" style="3" customWidth="1"/>
    <col min="3330" max="3331" width="11.7109375" style="3" customWidth="1"/>
    <col min="3332" max="3332" width="5.7109375" style="3" customWidth="1"/>
    <col min="3333" max="3333" width="24.42578125" style="3" customWidth="1"/>
    <col min="3334" max="3334" width="13.42578125" style="3" customWidth="1"/>
    <col min="3335" max="3336" width="6" style="3" customWidth="1"/>
    <col min="3337" max="3337" width="10.42578125" style="3" customWidth="1"/>
    <col min="3338" max="3338" width="8.85546875" style="3" customWidth="1"/>
    <col min="3339" max="3339" width="7.7109375" style="3" customWidth="1"/>
    <col min="3340" max="3340" width="11.5703125" style="3" customWidth="1"/>
    <col min="3341" max="3341" width="10.42578125" style="3" customWidth="1"/>
    <col min="3342" max="3342" width="13.140625" style="3" customWidth="1"/>
    <col min="3343" max="3584" width="9.140625" style="3"/>
    <col min="3585" max="3585" width="5.42578125" style="3" customWidth="1"/>
    <col min="3586" max="3587" width="11.7109375" style="3" customWidth="1"/>
    <col min="3588" max="3588" width="5.7109375" style="3" customWidth="1"/>
    <col min="3589" max="3589" width="24.42578125" style="3" customWidth="1"/>
    <col min="3590" max="3590" width="13.42578125" style="3" customWidth="1"/>
    <col min="3591" max="3592" width="6" style="3" customWidth="1"/>
    <col min="3593" max="3593" width="10.42578125" style="3" customWidth="1"/>
    <col min="3594" max="3594" width="8.85546875" style="3" customWidth="1"/>
    <col min="3595" max="3595" width="7.7109375" style="3" customWidth="1"/>
    <col min="3596" max="3596" width="11.5703125" style="3" customWidth="1"/>
    <col min="3597" max="3597" width="10.42578125" style="3" customWidth="1"/>
    <col min="3598" max="3598" width="13.140625" style="3" customWidth="1"/>
    <col min="3599" max="3840" width="9.140625" style="3"/>
    <col min="3841" max="3841" width="5.42578125" style="3" customWidth="1"/>
    <col min="3842" max="3843" width="11.7109375" style="3" customWidth="1"/>
    <col min="3844" max="3844" width="5.7109375" style="3" customWidth="1"/>
    <col min="3845" max="3845" width="24.42578125" style="3" customWidth="1"/>
    <col min="3846" max="3846" width="13.42578125" style="3" customWidth="1"/>
    <col min="3847" max="3848" width="6" style="3" customWidth="1"/>
    <col min="3849" max="3849" width="10.42578125" style="3" customWidth="1"/>
    <col min="3850" max="3850" width="8.85546875" style="3" customWidth="1"/>
    <col min="3851" max="3851" width="7.7109375" style="3" customWidth="1"/>
    <col min="3852" max="3852" width="11.5703125" style="3" customWidth="1"/>
    <col min="3853" max="3853" width="10.42578125" style="3" customWidth="1"/>
    <col min="3854" max="3854" width="13.140625" style="3" customWidth="1"/>
    <col min="3855" max="4096" width="9.140625" style="3"/>
    <col min="4097" max="4097" width="5.42578125" style="3" customWidth="1"/>
    <col min="4098" max="4099" width="11.7109375" style="3" customWidth="1"/>
    <col min="4100" max="4100" width="5.7109375" style="3" customWidth="1"/>
    <col min="4101" max="4101" width="24.42578125" style="3" customWidth="1"/>
    <col min="4102" max="4102" width="13.42578125" style="3" customWidth="1"/>
    <col min="4103" max="4104" width="6" style="3" customWidth="1"/>
    <col min="4105" max="4105" width="10.42578125" style="3" customWidth="1"/>
    <col min="4106" max="4106" width="8.85546875" style="3" customWidth="1"/>
    <col min="4107" max="4107" width="7.7109375" style="3" customWidth="1"/>
    <col min="4108" max="4108" width="11.5703125" style="3" customWidth="1"/>
    <col min="4109" max="4109" width="10.42578125" style="3" customWidth="1"/>
    <col min="4110" max="4110" width="13.140625" style="3" customWidth="1"/>
    <col min="4111" max="4352" width="9.140625" style="3"/>
    <col min="4353" max="4353" width="5.42578125" style="3" customWidth="1"/>
    <col min="4354" max="4355" width="11.7109375" style="3" customWidth="1"/>
    <col min="4356" max="4356" width="5.7109375" style="3" customWidth="1"/>
    <col min="4357" max="4357" width="24.42578125" style="3" customWidth="1"/>
    <col min="4358" max="4358" width="13.42578125" style="3" customWidth="1"/>
    <col min="4359" max="4360" width="6" style="3" customWidth="1"/>
    <col min="4361" max="4361" width="10.42578125" style="3" customWidth="1"/>
    <col min="4362" max="4362" width="8.85546875" style="3" customWidth="1"/>
    <col min="4363" max="4363" width="7.7109375" style="3" customWidth="1"/>
    <col min="4364" max="4364" width="11.5703125" style="3" customWidth="1"/>
    <col min="4365" max="4365" width="10.42578125" style="3" customWidth="1"/>
    <col min="4366" max="4366" width="13.140625" style="3" customWidth="1"/>
    <col min="4367" max="4608" width="9.140625" style="3"/>
    <col min="4609" max="4609" width="5.42578125" style="3" customWidth="1"/>
    <col min="4610" max="4611" width="11.7109375" style="3" customWidth="1"/>
    <col min="4612" max="4612" width="5.7109375" style="3" customWidth="1"/>
    <col min="4613" max="4613" width="24.42578125" style="3" customWidth="1"/>
    <col min="4614" max="4614" width="13.42578125" style="3" customWidth="1"/>
    <col min="4615" max="4616" width="6" style="3" customWidth="1"/>
    <col min="4617" max="4617" width="10.42578125" style="3" customWidth="1"/>
    <col min="4618" max="4618" width="8.85546875" style="3" customWidth="1"/>
    <col min="4619" max="4619" width="7.7109375" style="3" customWidth="1"/>
    <col min="4620" max="4620" width="11.5703125" style="3" customWidth="1"/>
    <col min="4621" max="4621" width="10.42578125" style="3" customWidth="1"/>
    <col min="4622" max="4622" width="13.140625" style="3" customWidth="1"/>
    <col min="4623" max="4864" width="9.140625" style="3"/>
    <col min="4865" max="4865" width="5.42578125" style="3" customWidth="1"/>
    <col min="4866" max="4867" width="11.7109375" style="3" customWidth="1"/>
    <col min="4868" max="4868" width="5.7109375" style="3" customWidth="1"/>
    <col min="4869" max="4869" width="24.42578125" style="3" customWidth="1"/>
    <col min="4870" max="4870" width="13.42578125" style="3" customWidth="1"/>
    <col min="4871" max="4872" width="6" style="3" customWidth="1"/>
    <col min="4873" max="4873" width="10.42578125" style="3" customWidth="1"/>
    <col min="4874" max="4874" width="8.85546875" style="3" customWidth="1"/>
    <col min="4875" max="4875" width="7.7109375" style="3" customWidth="1"/>
    <col min="4876" max="4876" width="11.5703125" style="3" customWidth="1"/>
    <col min="4877" max="4877" width="10.42578125" style="3" customWidth="1"/>
    <col min="4878" max="4878" width="13.140625" style="3" customWidth="1"/>
    <col min="4879" max="5120" width="9.140625" style="3"/>
    <col min="5121" max="5121" width="5.42578125" style="3" customWidth="1"/>
    <col min="5122" max="5123" width="11.7109375" style="3" customWidth="1"/>
    <col min="5124" max="5124" width="5.7109375" style="3" customWidth="1"/>
    <col min="5125" max="5125" width="24.42578125" style="3" customWidth="1"/>
    <col min="5126" max="5126" width="13.42578125" style="3" customWidth="1"/>
    <col min="5127" max="5128" width="6" style="3" customWidth="1"/>
    <col min="5129" max="5129" width="10.42578125" style="3" customWidth="1"/>
    <col min="5130" max="5130" width="8.85546875" style="3" customWidth="1"/>
    <col min="5131" max="5131" width="7.7109375" style="3" customWidth="1"/>
    <col min="5132" max="5132" width="11.5703125" style="3" customWidth="1"/>
    <col min="5133" max="5133" width="10.42578125" style="3" customWidth="1"/>
    <col min="5134" max="5134" width="13.140625" style="3" customWidth="1"/>
    <col min="5135" max="5376" width="9.140625" style="3"/>
    <col min="5377" max="5377" width="5.42578125" style="3" customWidth="1"/>
    <col min="5378" max="5379" width="11.7109375" style="3" customWidth="1"/>
    <col min="5380" max="5380" width="5.7109375" style="3" customWidth="1"/>
    <col min="5381" max="5381" width="24.42578125" style="3" customWidth="1"/>
    <col min="5382" max="5382" width="13.42578125" style="3" customWidth="1"/>
    <col min="5383" max="5384" width="6" style="3" customWidth="1"/>
    <col min="5385" max="5385" width="10.42578125" style="3" customWidth="1"/>
    <col min="5386" max="5386" width="8.85546875" style="3" customWidth="1"/>
    <col min="5387" max="5387" width="7.7109375" style="3" customWidth="1"/>
    <col min="5388" max="5388" width="11.5703125" style="3" customWidth="1"/>
    <col min="5389" max="5389" width="10.42578125" style="3" customWidth="1"/>
    <col min="5390" max="5390" width="13.140625" style="3" customWidth="1"/>
    <col min="5391" max="5632" width="9.140625" style="3"/>
    <col min="5633" max="5633" width="5.42578125" style="3" customWidth="1"/>
    <col min="5634" max="5635" width="11.7109375" style="3" customWidth="1"/>
    <col min="5636" max="5636" width="5.7109375" style="3" customWidth="1"/>
    <col min="5637" max="5637" width="24.42578125" style="3" customWidth="1"/>
    <col min="5638" max="5638" width="13.42578125" style="3" customWidth="1"/>
    <col min="5639" max="5640" width="6" style="3" customWidth="1"/>
    <col min="5641" max="5641" width="10.42578125" style="3" customWidth="1"/>
    <col min="5642" max="5642" width="8.85546875" style="3" customWidth="1"/>
    <col min="5643" max="5643" width="7.7109375" style="3" customWidth="1"/>
    <col min="5644" max="5644" width="11.5703125" style="3" customWidth="1"/>
    <col min="5645" max="5645" width="10.42578125" style="3" customWidth="1"/>
    <col min="5646" max="5646" width="13.140625" style="3" customWidth="1"/>
    <col min="5647" max="5888" width="9.140625" style="3"/>
    <col min="5889" max="5889" width="5.42578125" style="3" customWidth="1"/>
    <col min="5890" max="5891" width="11.7109375" style="3" customWidth="1"/>
    <col min="5892" max="5892" width="5.7109375" style="3" customWidth="1"/>
    <col min="5893" max="5893" width="24.42578125" style="3" customWidth="1"/>
    <col min="5894" max="5894" width="13.42578125" style="3" customWidth="1"/>
    <col min="5895" max="5896" width="6" style="3" customWidth="1"/>
    <col min="5897" max="5897" width="10.42578125" style="3" customWidth="1"/>
    <col min="5898" max="5898" width="8.85546875" style="3" customWidth="1"/>
    <col min="5899" max="5899" width="7.7109375" style="3" customWidth="1"/>
    <col min="5900" max="5900" width="11.5703125" style="3" customWidth="1"/>
    <col min="5901" max="5901" width="10.42578125" style="3" customWidth="1"/>
    <col min="5902" max="5902" width="13.140625" style="3" customWidth="1"/>
    <col min="5903" max="6144" width="9.140625" style="3"/>
    <col min="6145" max="6145" width="5.42578125" style="3" customWidth="1"/>
    <col min="6146" max="6147" width="11.7109375" style="3" customWidth="1"/>
    <col min="6148" max="6148" width="5.7109375" style="3" customWidth="1"/>
    <col min="6149" max="6149" width="24.42578125" style="3" customWidth="1"/>
    <col min="6150" max="6150" width="13.42578125" style="3" customWidth="1"/>
    <col min="6151" max="6152" width="6" style="3" customWidth="1"/>
    <col min="6153" max="6153" width="10.42578125" style="3" customWidth="1"/>
    <col min="6154" max="6154" width="8.85546875" style="3" customWidth="1"/>
    <col min="6155" max="6155" width="7.7109375" style="3" customWidth="1"/>
    <col min="6156" max="6156" width="11.5703125" style="3" customWidth="1"/>
    <col min="6157" max="6157" width="10.42578125" style="3" customWidth="1"/>
    <col min="6158" max="6158" width="13.140625" style="3" customWidth="1"/>
    <col min="6159" max="6400" width="9.140625" style="3"/>
    <col min="6401" max="6401" width="5.42578125" style="3" customWidth="1"/>
    <col min="6402" max="6403" width="11.7109375" style="3" customWidth="1"/>
    <col min="6404" max="6404" width="5.7109375" style="3" customWidth="1"/>
    <col min="6405" max="6405" width="24.42578125" style="3" customWidth="1"/>
    <col min="6406" max="6406" width="13.42578125" style="3" customWidth="1"/>
    <col min="6407" max="6408" width="6" style="3" customWidth="1"/>
    <col min="6409" max="6409" width="10.42578125" style="3" customWidth="1"/>
    <col min="6410" max="6410" width="8.85546875" style="3" customWidth="1"/>
    <col min="6411" max="6411" width="7.7109375" style="3" customWidth="1"/>
    <col min="6412" max="6412" width="11.5703125" style="3" customWidth="1"/>
    <col min="6413" max="6413" width="10.42578125" style="3" customWidth="1"/>
    <col min="6414" max="6414" width="13.140625" style="3" customWidth="1"/>
    <col min="6415" max="6656" width="9.140625" style="3"/>
    <col min="6657" max="6657" width="5.42578125" style="3" customWidth="1"/>
    <col min="6658" max="6659" width="11.7109375" style="3" customWidth="1"/>
    <col min="6660" max="6660" width="5.7109375" style="3" customWidth="1"/>
    <col min="6661" max="6661" width="24.42578125" style="3" customWidth="1"/>
    <col min="6662" max="6662" width="13.42578125" style="3" customWidth="1"/>
    <col min="6663" max="6664" width="6" style="3" customWidth="1"/>
    <col min="6665" max="6665" width="10.42578125" style="3" customWidth="1"/>
    <col min="6666" max="6666" width="8.85546875" style="3" customWidth="1"/>
    <col min="6667" max="6667" width="7.7109375" style="3" customWidth="1"/>
    <col min="6668" max="6668" width="11.5703125" style="3" customWidth="1"/>
    <col min="6669" max="6669" width="10.42578125" style="3" customWidth="1"/>
    <col min="6670" max="6670" width="13.140625" style="3" customWidth="1"/>
    <col min="6671" max="6912" width="9.140625" style="3"/>
    <col min="6913" max="6913" width="5.42578125" style="3" customWidth="1"/>
    <col min="6914" max="6915" width="11.7109375" style="3" customWidth="1"/>
    <col min="6916" max="6916" width="5.7109375" style="3" customWidth="1"/>
    <col min="6917" max="6917" width="24.42578125" style="3" customWidth="1"/>
    <col min="6918" max="6918" width="13.42578125" style="3" customWidth="1"/>
    <col min="6919" max="6920" width="6" style="3" customWidth="1"/>
    <col min="6921" max="6921" width="10.42578125" style="3" customWidth="1"/>
    <col min="6922" max="6922" width="8.85546875" style="3" customWidth="1"/>
    <col min="6923" max="6923" width="7.7109375" style="3" customWidth="1"/>
    <col min="6924" max="6924" width="11.5703125" style="3" customWidth="1"/>
    <col min="6925" max="6925" width="10.42578125" style="3" customWidth="1"/>
    <col min="6926" max="6926" width="13.140625" style="3" customWidth="1"/>
    <col min="6927" max="7168" width="9.140625" style="3"/>
    <col min="7169" max="7169" width="5.42578125" style="3" customWidth="1"/>
    <col min="7170" max="7171" width="11.7109375" style="3" customWidth="1"/>
    <col min="7172" max="7172" width="5.7109375" style="3" customWidth="1"/>
    <col min="7173" max="7173" width="24.42578125" style="3" customWidth="1"/>
    <col min="7174" max="7174" width="13.42578125" style="3" customWidth="1"/>
    <col min="7175" max="7176" width="6" style="3" customWidth="1"/>
    <col min="7177" max="7177" width="10.42578125" style="3" customWidth="1"/>
    <col min="7178" max="7178" width="8.85546875" style="3" customWidth="1"/>
    <col min="7179" max="7179" width="7.7109375" style="3" customWidth="1"/>
    <col min="7180" max="7180" width="11.5703125" style="3" customWidth="1"/>
    <col min="7181" max="7181" width="10.42578125" style="3" customWidth="1"/>
    <col min="7182" max="7182" width="13.140625" style="3" customWidth="1"/>
    <col min="7183" max="7424" width="9.140625" style="3"/>
    <col min="7425" max="7425" width="5.42578125" style="3" customWidth="1"/>
    <col min="7426" max="7427" width="11.7109375" style="3" customWidth="1"/>
    <col min="7428" max="7428" width="5.7109375" style="3" customWidth="1"/>
    <col min="7429" max="7429" width="24.42578125" style="3" customWidth="1"/>
    <col min="7430" max="7430" width="13.42578125" style="3" customWidth="1"/>
    <col min="7431" max="7432" width="6" style="3" customWidth="1"/>
    <col min="7433" max="7433" width="10.42578125" style="3" customWidth="1"/>
    <col min="7434" max="7434" width="8.85546875" style="3" customWidth="1"/>
    <col min="7435" max="7435" width="7.7109375" style="3" customWidth="1"/>
    <col min="7436" max="7436" width="11.5703125" style="3" customWidth="1"/>
    <col min="7437" max="7437" width="10.42578125" style="3" customWidth="1"/>
    <col min="7438" max="7438" width="13.140625" style="3" customWidth="1"/>
    <col min="7439" max="7680" width="9.140625" style="3"/>
    <col min="7681" max="7681" width="5.42578125" style="3" customWidth="1"/>
    <col min="7682" max="7683" width="11.7109375" style="3" customWidth="1"/>
    <col min="7684" max="7684" width="5.7109375" style="3" customWidth="1"/>
    <col min="7685" max="7685" width="24.42578125" style="3" customWidth="1"/>
    <col min="7686" max="7686" width="13.42578125" style="3" customWidth="1"/>
    <col min="7687" max="7688" width="6" style="3" customWidth="1"/>
    <col min="7689" max="7689" width="10.42578125" style="3" customWidth="1"/>
    <col min="7690" max="7690" width="8.85546875" style="3" customWidth="1"/>
    <col min="7691" max="7691" width="7.7109375" style="3" customWidth="1"/>
    <col min="7692" max="7692" width="11.5703125" style="3" customWidth="1"/>
    <col min="7693" max="7693" width="10.42578125" style="3" customWidth="1"/>
    <col min="7694" max="7694" width="13.140625" style="3" customWidth="1"/>
    <col min="7695" max="7936" width="9.140625" style="3"/>
    <col min="7937" max="7937" width="5.42578125" style="3" customWidth="1"/>
    <col min="7938" max="7939" width="11.7109375" style="3" customWidth="1"/>
    <col min="7940" max="7940" width="5.7109375" style="3" customWidth="1"/>
    <col min="7941" max="7941" width="24.42578125" style="3" customWidth="1"/>
    <col min="7942" max="7942" width="13.42578125" style="3" customWidth="1"/>
    <col min="7943" max="7944" width="6" style="3" customWidth="1"/>
    <col min="7945" max="7945" width="10.42578125" style="3" customWidth="1"/>
    <col min="7946" max="7946" width="8.85546875" style="3" customWidth="1"/>
    <col min="7947" max="7947" width="7.7109375" style="3" customWidth="1"/>
    <col min="7948" max="7948" width="11.5703125" style="3" customWidth="1"/>
    <col min="7949" max="7949" width="10.42578125" style="3" customWidth="1"/>
    <col min="7950" max="7950" width="13.140625" style="3" customWidth="1"/>
    <col min="7951" max="8192" width="9.140625" style="3"/>
    <col min="8193" max="8193" width="5.42578125" style="3" customWidth="1"/>
    <col min="8194" max="8195" width="11.7109375" style="3" customWidth="1"/>
    <col min="8196" max="8196" width="5.7109375" style="3" customWidth="1"/>
    <col min="8197" max="8197" width="24.42578125" style="3" customWidth="1"/>
    <col min="8198" max="8198" width="13.42578125" style="3" customWidth="1"/>
    <col min="8199" max="8200" width="6" style="3" customWidth="1"/>
    <col min="8201" max="8201" width="10.42578125" style="3" customWidth="1"/>
    <col min="8202" max="8202" width="8.85546875" style="3" customWidth="1"/>
    <col min="8203" max="8203" width="7.7109375" style="3" customWidth="1"/>
    <col min="8204" max="8204" width="11.5703125" style="3" customWidth="1"/>
    <col min="8205" max="8205" width="10.42578125" style="3" customWidth="1"/>
    <col min="8206" max="8206" width="13.140625" style="3" customWidth="1"/>
    <col min="8207" max="8448" width="9.140625" style="3"/>
    <col min="8449" max="8449" width="5.42578125" style="3" customWidth="1"/>
    <col min="8450" max="8451" width="11.7109375" style="3" customWidth="1"/>
    <col min="8452" max="8452" width="5.7109375" style="3" customWidth="1"/>
    <col min="8453" max="8453" width="24.42578125" style="3" customWidth="1"/>
    <col min="8454" max="8454" width="13.42578125" style="3" customWidth="1"/>
    <col min="8455" max="8456" width="6" style="3" customWidth="1"/>
    <col min="8457" max="8457" width="10.42578125" style="3" customWidth="1"/>
    <col min="8458" max="8458" width="8.85546875" style="3" customWidth="1"/>
    <col min="8459" max="8459" width="7.7109375" style="3" customWidth="1"/>
    <col min="8460" max="8460" width="11.5703125" style="3" customWidth="1"/>
    <col min="8461" max="8461" width="10.42578125" style="3" customWidth="1"/>
    <col min="8462" max="8462" width="13.140625" style="3" customWidth="1"/>
    <col min="8463" max="8704" width="9.140625" style="3"/>
    <col min="8705" max="8705" width="5.42578125" style="3" customWidth="1"/>
    <col min="8706" max="8707" width="11.7109375" style="3" customWidth="1"/>
    <col min="8708" max="8708" width="5.7109375" style="3" customWidth="1"/>
    <col min="8709" max="8709" width="24.42578125" style="3" customWidth="1"/>
    <col min="8710" max="8710" width="13.42578125" style="3" customWidth="1"/>
    <col min="8711" max="8712" width="6" style="3" customWidth="1"/>
    <col min="8713" max="8713" width="10.42578125" style="3" customWidth="1"/>
    <col min="8714" max="8714" width="8.85546875" style="3" customWidth="1"/>
    <col min="8715" max="8715" width="7.7109375" style="3" customWidth="1"/>
    <col min="8716" max="8716" width="11.5703125" style="3" customWidth="1"/>
    <col min="8717" max="8717" width="10.42578125" style="3" customWidth="1"/>
    <col min="8718" max="8718" width="13.140625" style="3" customWidth="1"/>
    <col min="8719" max="8960" width="9.140625" style="3"/>
    <col min="8961" max="8961" width="5.42578125" style="3" customWidth="1"/>
    <col min="8962" max="8963" width="11.7109375" style="3" customWidth="1"/>
    <col min="8964" max="8964" width="5.7109375" style="3" customWidth="1"/>
    <col min="8965" max="8965" width="24.42578125" style="3" customWidth="1"/>
    <col min="8966" max="8966" width="13.42578125" style="3" customWidth="1"/>
    <col min="8967" max="8968" width="6" style="3" customWidth="1"/>
    <col min="8969" max="8969" width="10.42578125" style="3" customWidth="1"/>
    <col min="8970" max="8970" width="8.85546875" style="3" customWidth="1"/>
    <col min="8971" max="8971" width="7.7109375" style="3" customWidth="1"/>
    <col min="8972" max="8972" width="11.5703125" style="3" customWidth="1"/>
    <col min="8973" max="8973" width="10.42578125" style="3" customWidth="1"/>
    <col min="8974" max="8974" width="13.140625" style="3" customWidth="1"/>
    <col min="8975" max="9216" width="9.140625" style="3"/>
    <col min="9217" max="9217" width="5.42578125" style="3" customWidth="1"/>
    <col min="9218" max="9219" width="11.7109375" style="3" customWidth="1"/>
    <col min="9220" max="9220" width="5.7109375" style="3" customWidth="1"/>
    <col min="9221" max="9221" width="24.42578125" style="3" customWidth="1"/>
    <col min="9222" max="9222" width="13.42578125" style="3" customWidth="1"/>
    <col min="9223" max="9224" width="6" style="3" customWidth="1"/>
    <col min="9225" max="9225" width="10.42578125" style="3" customWidth="1"/>
    <col min="9226" max="9226" width="8.85546875" style="3" customWidth="1"/>
    <col min="9227" max="9227" width="7.7109375" style="3" customWidth="1"/>
    <col min="9228" max="9228" width="11.5703125" style="3" customWidth="1"/>
    <col min="9229" max="9229" width="10.42578125" style="3" customWidth="1"/>
    <col min="9230" max="9230" width="13.140625" style="3" customWidth="1"/>
    <col min="9231" max="9472" width="9.140625" style="3"/>
    <col min="9473" max="9473" width="5.42578125" style="3" customWidth="1"/>
    <col min="9474" max="9475" width="11.7109375" style="3" customWidth="1"/>
    <col min="9476" max="9476" width="5.7109375" style="3" customWidth="1"/>
    <col min="9477" max="9477" width="24.42578125" style="3" customWidth="1"/>
    <col min="9478" max="9478" width="13.42578125" style="3" customWidth="1"/>
    <col min="9479" max="9480" width="6" style="3" customWidth="1"/>
    <col min="9481" max="9481" width="10.42578125" style="3" customWidth="1"/>
    <col min="9482" max="9482" width="8.85546875" style="3" customWidth="1"/>
    <col min="9483" max="9483" width="7.7109375" style="3" customWidth="1"/>
    <col min="9484" max="9484" width="11.5703125" style="3" customWidth="1"/>
    <col min="9485" max="9485" width="10.42578125" style="3" customWidth="1"/>
    <col min="9486" max="9486" width="13.140625" style="3" customWidth="1"/>
    <col min="9487" max="9728" width="9.140625" style="3"/>
    <col min="9729" max="9729" width="5.42578125" style="3" customWidth="1"/>
    <col min="9730" max="9731" width="11.7109375" style="3" customWidth="1"/>
    <col min="9732" max="9732" width="5.7109375" style="3" customWidth="1"/>
    <col min="9733" max="9733" width="24.42578125" style="3" customWidth="1"/>
    <col min="9734" max="9734" width="13.42578125" style="3" customWidth="1"/>
    <col min="9735" max="9736" width="6" style="3" customWidth="1"/>
    <col min="9737" max="9737" width="10.42578125" style="3" customWidth="1"/>
    <col min="9738" max="9738" width="8.85546875" style="3" customWidth="1"/>
    <col min="9739" max="9739" width="7.7109375" style="3" customWidth="1"/>
    <col min="9740" max="9740" width="11.5703125" style="3" customWidth="1"/>
    <col min="9741" max="9741" width="10.42578125" style="3" customWidth="1"/>
    <col min="9742" max="9742" width="13.140625" style="3" customWidth="1"/>
    <col min="9743" max="9984" width="9.140625" style="3"/>
    <col min="9985" max="9985" width="5.42578125" style="3" customWidth="1"/>
    <col min="9986" max="9987" width="11.7109375" style="3" customWidth="1"/>
    <col min="9988" max="9988" width="5.7109375" style="3" customWidth="1"/>
    <col min="9989" max="9989" width="24.42578125" style="3" customWidth="1"/>
    <col min="9990" max="9990" width="13.42578125" style="3" customWidth="1"/>
    <col min="9991" max="9992" width="6" style="3" customWidth="1"/>
    <col min="9993" max="9993" width="10.42578125" style="3" customWidth="1"/>
    <col min="9994" max="9994" width="8.85546875" style="3" customWidth="1"/>
    <col min="9995" max="9995" width="7.7109375" style="3" customWidth="1"/>
    <col min="9996" max="9996" width="11.5703125" style="3" customWidth="1"/>
    <col min="9997" max="9997" width="10.42578125" style="3" customWidth="1"/>
    <col min="9998" max="9998" width="13.140625" style="3" customWidth="1"/>
    <col min="9999" max="10240" width="9.140625" style="3"/>
    <col min="10241" max="10241" width="5.42578125" style="3" customWidth="1"/>
    <col min="10242" max="10243" width="11.7109375" style="3" customWidth="1"/>
    <col min="10244" max="10244" width="5.7109375" style="3" customWidth="1"/>
    <col min="10245" max="10245" width="24.42578125" style="3" customWidth="1"/>
    <col min="10246" max="10246" width="13.42578125" style="3" customWidth="1"/>
    <col min="10247" max="10248" width="6" style="3" customWidth="1"/>
    <col min="10249" max="10249" width="10.42578125" style="3" customWidth="1"/>
    <col min="10250" max="10250" width="8.85546875" style="3" customWidth="1"/>
    <col min="10251" max="10251" width="7.7109375" style="3" customWidth="1"/>
    <col min="10252" max="10252" width="11.5703125" style="3" customWidth="1"/>
    <col min="10253" max="10253" width="10.42578125" style="3" customWidth="1"/>
    <col min="10254" max="10254" width="13.140625" style="3" customWidth="1"/>
    <col min="10255" max="10496" width="9.140625" style="3"/>
    <col min="10497" max="10497" width="5.42578125" style="3" customWidth="1"/>
    <col min="10498" max="10499" width="11.7109375" style="3" customWidth="1"/>
    <col min="10500" max="10500" width="5.7109375" style="3" customWidth="1"/>
    <col min="10501" max="10501" width="24.42578125" style="3" customWidth="1"/>
    <col min="10502" max="10502" width="13.42578125" style="3" customWidth="1"/>
    <col min="10503" max="10504" width="6" style="3" customWidth="1"/>
    <col min="10505" max="10505" width="10.42578125" style="3" customWidth="1"/>
    <col min="10506" max="10506" width="8.85546875" style="3" customWidth="1"/>
    <col min="10507" max="10507" width="7.7109375" style="3" customWidth="1"/>
    <col min="10508" max="10508" width="11.5703125" style="3" customWidth="1"/>
    <col min="10509" max="10509" width="10.42578125" style="3" customWidth="1"/>
    <col min="10510" max="10510" width="13.140625" style="3" customWidth="1"/>
    <col min="10511" max="10752" width="9.140625" style="3"/>
    <col min="10753" max="10753" width="5.42578125" style="3" customWidth="1"/>
    <col min="10754" max="10755" width="11.7109375" style="3" customWidth="1"/>
    <col min="10756" max="10756" width="5.7109375" style="3" customWidth="1"/>
    <col min="10757" max="10757" width="24.42578125" style="3" customWidth="1"/>
    <col min="10758" max="10758" width="13.42578125" style="3" customWidth="1"/>
    <col min="10759" max="10760" width="6" style="3" customWidth="1"/>
    <col min="10761" max="10761" width="10.42578125" style="3" customWidth="1"/>
    <col min="10762" max="10762" width="8.85546875" style="3" customWidth="1"/>
    <col min="10763" max="10763" width="7.7109375" style="3" customWidth="1"/>
    <col min="10764" max="10764" width="11.5703125" style="3" customWidth="1"/>
    <col min="10765" max="10765" width="10.42578125" style="3" customWidth="1"/>
    <col min="10766" max="10766" width="13.140625" style="3" customWidth="1"/>
    <col min="10767" max="11008" width="9.140625" style="3"/>
    <col min="11009" max="11009" width="5.42578125" style="3" customWidth="1"/>
    <col min="11010" max="11011" width="11.7109375" style="3" customWidth="1"/>
    <col min="11012" max="11012" width="5.7109375" style="3" customWidth="1"/>
    <col min="11013" max="11013" width="24.42578125" style="3" customWidth="1"/>
    <col min="11014" max="11014" width="13.42578125" style="3" customWidth="1"/>
    <col min="11015" max="11016" width="6" style="3" customWidth="1"/>
    <col min="11017" max="11017" width="10.42578125" style="3" customWidth="1"/>
    <col min="11018" max="11018" width="8.85546875" style="3" customWidth="1"/>
    <col min="11019" max="11019" width="7.7109375" style="3" customWidth="1"/>
    <col min="11020" max="11020" width="11.5703125" style="3" customWidth="1"/>
    <col min="11021" max="11021" width="10.42578125" style="3" customWidth="1"/>
    <col min="11022" max="11022" width="13.140625" style="3" customWidth="1"/>
    <col min="11023" max="11264" width="9.140625" style="3"/>
    <col min="11265" max="11265" width="5.42578125" style="3" customWidth="1"/>
    <col min="11266" max="11267" width="11.7109375" style="3" customWidth="1"/>
    <col min="11268" max="11268" width="5.7109375" style="3" customWidth="1"/>
    <col min="11269" max="11269" width="24.42578125" style="3" customWidth="1"/>
    <col min="11270" max="11270" width="13.42578125" style="3" customWidth="1"/>
    <col min="11271" max="11272" width="6" style="3" customWidth="1"/>
    <col min="11273" max="11273" width="10.42578125" style="3" customWidth="1"/>
    <col min="11274" max="11274" width="8.85546875" style="3" customWidth="1"/>
    <col min="11275" max="11275" width="7.7109375" style="3" customWidth="1"/>
    <col min="11276" max="11276" width="11.5703125" style="3" customWidth="1"/>
    <col min="11277" max="11277" width="10.42578125" style="3" customWidth="1"/>
    <col min="11278" max="11278" width="13.140625" style="3" customWidth="1"/>
    <col min="11279" max="11520" width="9.140625" style="3"/>
    <col min="11521" max="11521" width="5.42578125" style="3" customWidth="1"/>
    <col min="11522" max="11523" width="11.7109375" style="3" customWidth="1"/>
    <col min="11524" max="11524" width="5.7109375" style="3" customWidth="1"/>
    <col min="11525" max="11525" width="24.42578125" style="3" customWidth="1"/>
    <col min="11526" max="11526" width="13.42578125" style="3" customWidth="1"/>
    <col min="11527" max="11528" width="6" style="3" customWidth="1"/>
    <col min="11529" max="11529" width="10.42578125" style="3" customWidth="1"/>
    <col min="11530" max="11530" width="8.85546875" style="3" customWidth="1"/>
    <col min="11531" max="11531" width="7.7109375" style="3" customWidth="1"/>
    <col min="11532" max="11532" width="11.5703125" style="3" customWidth="1"/>
    <col min="11533" max="11533" width="10.42578125" style="3" customWidth="1"/>
    <col min="11534" max="11534" width="13.140625" style="3" customWidth="1"/>
    <col min="11535" max="11776" width="9.140625" style="3"/>
    <col min="11777" max="11777" width="5.42578125" style="3" customWidth="1"/>
    <col min="11778" max="11779" width="11.7109375" style="3" customWidth="1"/>
    <col min="11780" max="11780" width="5.7109375" style="3" customWidth="1"/>
    <col min="11781" max="11781" width="24.42578125" style="3" customWidth="1"/>
    <col min="11782" max="11782" width="13.42578125" style="3" customWidth="1"/>
    <col min="11783" max="11784" width="6" style="3" customWidth="1"/>
    <col min="11785" max="11785" width="10.42578125" style="3" customWidth="1"/>
    <col min="11786" max="11786" width="8.85546875" style="3" customWidth="1"/>
    <col min="11787" max="11787" width="7.7109375" style="3" customWidth="1"/>
    <col min="11788" max="11788" width="11.5703125" style="3" customWidth="1"/>
    <col min="11789" max="11789" width="10.42578125" style="3" customWidth="1"/>
    <col min="11790" max="11790" width="13.140625" style="3" customWidth="1"/>
    <col min="11791" max="12032" width="9.140625" style="3"/>
    <col min="12033" max="12033" width="5.42578125" style="3" customWidth="1"/>
    <col min="12034" max="12035" width="11.7109375" style="3" customWidth="1"/>
    <col min="12036" max="12036" width="5.7109375" style="3" customWidth="1"/>
    <col min="12037" max="12037" width="24.42578125" style="3" customWidth="1"/>
    <col min="12038" max="12038" width="13.42578125" style="3" customWidth="1"/>
    <col min="12039" max="12040" width="6" style="3" customWidth="1"/>
    <col min="12041" max="12041" width="10.42578125" style="3" customWidth="1"/>
    <col min="12042" max="12042" width="8.85546875" style="3" customWidth="1"/>
    <col min="12043" max="12043" width="7.7109375" style="3" customWidth="1"/>
    <col min="12044" max="12044" width="11.5703125" style="3" customWidth="1"/>
    <col min="12045" max="12045" width="10.42578125" style="3" customWidth="1"/>
    <col min="12046" max="12046" width="13.140625" style="3" customWidth="1"/>
    <col min="12047" max="12288" width="9.140625" style="3"/>
    <col min="12289" max="12289" width="5.42578125" style="3" customWidth="1"/>
    <col min="12290" max="12291" width="11.7109375" style="3" customWidth="1"/>
    <col min="12292" max="12292" width="5.7109375" style="3" customWidth="1"/>
    <col min="12293" max="12293" width="24.42578125" style="3" customWidth="1"/>
    <col min="12294" max="12294" width="13.42578125" style="3" customWidth="1"/>
    <col min="12295" max="12296" width="6" style="3" customWidth="1"/>
    <col min="12297" max="12297" width="10.42578125" style="3" customWidth="1"/>
    <col min="12298" max="12298" width="8.85546875" style="3" customWidth="1"/>
    <col min="12299" max="12299" width="7.7109375" style="3" customWidth="1"/>
    <col min="12300" max="12300" width="11.5703125" style="3" customWidth="1"/>
    <col min="12301" max="12301" width="10.42578125" style="3" customWidth="1"/>
    <col min="12302" max="12302" width="13.140625" style="3" customWidth="1"/>
    <col min="12303" max="12544" width="9.140625" style="3"/>
    <col min="12545" max="12545" width="5.42578125" style="3" customWidth="1"/>
    <col min="12546" max="12547" width="11.7109375" style="3" customWidth="1"/>
    <col min="12548" max="12548" width="5.7109375" style="3" customWidth="1"/>
    <col min="12549" max="12549" width="24.42578125" style="3" customWidth="1"/>
    <col min="12550" max="12550" width="13.42578125" style="3" customWidth="1"/>
    <col min="12551" max="12552" width="6" style="3" customWidth="1"/>
    <col min="12553" max="12553" width="10.42578125" style="3" customWidth="1"/>
    <col min="12554" max="12554" width="8.85546875" style="3" customWidth="1"/>
    <col min="12555" max="12555" width="7.7109375" style="3" customWidth="1"/>
    <col min="12556" max="12556" width="11.5703125" style="3" customWidth="1"/>
    <col min="12557" max="12557" width="10.42578125" style="3" customWidth="1"/>
    <col min="12558" max="12558" width="13.140625" style="3" customWidth="1"/>
    <col min="12559" max="12800" width="9.140625" style="3"/>
    <col min="12801" max="12801" width="5.42578125" style="3" customWidth="1"/>
    <col min="12802" max="12803" width="11.7109375" style="3" customWidth="1"/>
    <col min="12804" max="12804" width="5.7109375" style="3" customWidth="1"/>
    <col min="12805" max="12805" width="24.42578125" style="3" customWidth="1"/>
    <col min="12806" max="12806" width="13.42578125" style="3" customWidth="1"/>
    <col min="12807" max="12808" width="6" style="3" customWidth="1"/>
    <col min="12809" max="12809" width="10.42578125" style="3" customWidth="1"/>
    <col min="12810" max="12810" width="8.85546875" style="3" customWidth="1"/>
    <col min="12811" max="12811" width="7.7109375" style="3" customWidth="1"/>
    <col min="12812" max="12812" width="11.5703125" style="3" customWidth="1"/>
    <col min="12813" max="12813" width="10.42578125" style="3" customWidth="1"/>
    <col min="12814" max="12814" width="13.140625" style="3" customWidth="1"/>
    <col min="12815" max="13056" width="9.140625" style="3"/>
    <col min="13057" max="13057" width="5.42578125" style="3" customWidth="1"/>
    <col min="13058" max="13059" width="11.7109375" style="3" customWidth="1"/>
    <col min="13060" max="13060" width="5.7109375" style="3" customWidth="1"/>
    <col min="13061" max="13061" width="24.42578125" style="3" customWidth="1"/>
    <col min="13062" max="13062" width="13.42578125" style="3" customWidth="1"/>
    <col min="13063" max="13064" width="6" style="3" customWidth="1"/>
    <col min="13065" max="13065" width="10.42578125" style="3" customWidth="1"/>
    <col min="13066" max="13066" width="8.85546875" style="3" customWidth="1"/>
    <col min="13067" max="13067" width="7.7109375" style="3" customWidth="1"/>
    <col min="13068" max="13068" width="11.5703125" style="3" customWidth="1"/>
    <col min="13069" max="13069" width="10.42578125" style="3" customWidth="1"/>
    <col min="13070" max="13070" width="13.140625" style="3" customWidth="1"/>
    <col min="13071" max="13312" width="9.140625" style="3"/>
    <col min="13313" max="13313" width="5.42578125" style="3" customWidth="1"/>
    <col min="13314" max="13315" width="11.7109375" style="3" customWidth="1"/>
    <col min="13316" max="13316" width="5.7109375" style="3" customWidth="1"/>
    <col min="13317" max="13317" width="24.42578125" style="3" customWidth="1"/>
    <col min="13318" max="13318" width="13.42578125" style="3" customWidth="1"/>
    <col min="13319" max="13320" width="6" style="3" customWidth="1"/>
    <col min="13321" max="13321" width="10.42578125" style="3" customWidth="1"/>
    <col min="13322" max="13322" width="8.85546875" style="3" customWidth="1"/>
    <col min="13323" max="13323" width="7.7109375" style="3" customWidth="1"/>
    <col min="13324" max="13324" width="11.5703125" style="3" customWidth="1"/>
    <col min="13325" max="13325" width="10.42578125" style="3" customWidth="1"/>
    <col min="13326" max="13326" width="13.140625" style="3" customWidth="1"/>
    <col min="13327" max="13568" width="9.140625" style="3"/>
    <col min="13569" max="13569" width="5.42578125" style="3" customWidth="1"/>
    <col min="13570" max="13571" width="11.7109375" style="3" customWidth="1"/>
    <col min="13572" max="13572" width="5.7109375" style="3" customWidth="1"/>
    <col min="13573" max="13573" width="24.42578125" style="3" customWidth="1"/>
    <col min="13574" max="13574" width="13.42578125" style="3" customWidth="1"/>
    <col min="13575" max="13576" width="6" style="3" customWidth="1"/>
    <col min="13577" max="13577" width="10.42578125" style="3" customWidth="1"/>
    <col min="13578" max="13578" width="8.85546875" style="3" customWidth="1"/>
    <col min="13579" max="13579" width="7.7109375" style="3" customWidth="1"/>
    <col min="13580" max="13580" width="11.5703125" style="3" customWidth="1"/>
    <col min="13581" max="13581" width="10.42578125" style="3" customWidth="1"/>
    <col min="13582" max="13582" width="13.140625" style="3" customWidth="1"/>
    <col min="13583" max="13824" width="9.140625" style="3"/>
    <col min="13825" max="13825" width="5.42578125" style="3" customWidth="1"/>
    <col min="13826" max="13827" width="11.7109375" style="3" customWidth="1"/>
    <col min="13828" max="13828" width="5.7109375" style="3" customWidth="1"/>
    <col min="13829" max="13829" width="24.42578125" style="3" customWidth="1"/>
    <col min="13830" max="13830" width="13.42578125" style="3" customWidth="1"/>
    <col min="13831" max="13832" width="6" style="3" customWidth="1"/>
    <col min="13833" max="13833" width="10.42578125" style="3" customWidth="1"/>
    <col min="13834" max="13834" width="8.85546875" style="3" customWidth="1"/>
    <col min="13835" max="13835" width="7.7109375" style="3" customWidth="1"/>
    <col min="13836" max="13836" width="11.5703125" style="3" customWidth="1"/>
    <col min="13837" max="13837" width="10.42578125" style="3" customWidth="1"/>
    <col min="13838" max="13838" width="13.140625" style="3" customWidth="1"/>
    <col min="13839" max="14080" width="9.140625" style="3"/>
    <col min="14081" max="14081" width="5.42578125" style="3" customWidth="1"/>
    <col min="14082" max="14083" width="11.7109375" style="3" customWidth="1"/>
    <col min="14084" max="14084" width="5.7109375" style="3" customWidth="1"/>
    <col min="14085" max="14085" width="24.42578125" style="3" customWidth="1"/>
    <col min="14086" max="14086" width="13.42578125" style="3" customWidth="1"/>
    <col min="14087" max="14088" width="6" style="3" customWidth="1"/>
    <col min="14089" max="14089" width="10.42578125" style="3" customWidth="1"/>
    <col min="14090" max="14090" width="8.85546875" style="3" customWidth="1"/>
    <col min="14091" max="14091" width="7.7109375" style="3" customWidth="1"/>
    <col min="14092" max="14092" width="11.5703125" style="3" customWidth="1"/>
    <col min="14093" max="14093" width="10.42578125" style="3" customWidth="1"/>
    <col min="14094" max="14094" width="13.140625" style="3" customWidth="1"/>
    <col min="14095" max="14336" width="9.140625" style="3"/>
    <col min="14337" max="14337" width="5.42578125" style="3" customWidth="1"/>
    <col min="14338" max="14339" width="11.7109375" style="3" customWidth="1"/>
    <col min="14340" max="14340" width="5.7109375" style="3" customWidth="1"/>
    <col min="14341" max="14341" width="24.42578125" style="3" customWidth="1"/>
    <col min="14342" max="14342" width="13.42578125" style="3" customWidth="1"/>
    <col min="14343" max="14344" width="6" style="3" customWidth="1"/>
    <col min="14345" max="14345" width="10.42578125" style="3" customWidth="1"/>
    <col min="14346" max="14346" width="8.85546875" style="3" customWidth="1"/>
    <col min="14347" max="14347" width="7.7109375" style="3" customWidth="1"/>
    <col min="14348" max="14348" width="11.5703125" style="3" customWidth="1"/>
    <col min="14349" max="14349" width="10.42578125" style="3" customWidth="1"/>
    <col min="14350" max="14350" width="13.140625" style="3" customWidth="1"/>
    <col min="14351" max="14592" width="9.140625" style="3"/>
    <col min="14593" max="14593" width="5.42578125" style="3" customWidth="1"/>
    <col min="14594" max="14595" width="11.7109375" style="3" customWidth="1"/>
    <col min="14596" max="14596" width="5.7109375" style="3" customWidth="1"/>
    <col min="14597" max="14597" width="24.42578125" style="3" customWidth="1"/>
    <col min="14598" max="14598" width="13.42578125" style="3" customWidth="1"/>
    <col min="14599" max="14600" width="6" style="3" customWidth="1"/>
    <col min="14601" max="14601" width="10.42578125" style="3" customWidth="1"/>
    <col min="14602" max="14602" width="8.85546875" style="3" customWidth="1"/>
    <col min="14603" max="14603" width="7.7109375" style="3" customWidth="1"/>
    <col min="14604" max="14604" width="11.5703125" style="3" customWidth="1"/>
    <col min="14605" max="14605" width="10.42578125" style="3" customWidth="1"/>
    <col min="14606" max="14606" width="13.140625" style="3" customWidth="1"/>
    <col min="14607" max="14848" width="9.140625" style="3"/>
    <col min="14849" max="14849" width="5.42578125" style="3" customWidth="1"/>
    <col min="14850" max="14851" width="11.7109375" style="3" customWidth="1"/>
    <col min="14852" max="14852" width="5.7109375" style="3" customWidth="1"/>
    <col min="14853" max="14853" width="24.42578125" style="3" customWidth="1"/>
    <col min="14854" max="14854" width="13.42578125" style="3" customWidth="1"/>
    <col min="14855" max="14856" width="6" style="3" customWidth="1"/>
    <col min="14857" max="14857" width="10.42578125" style="3" customWidth="1"/>
    <col min="14858" max="14858" width="8.85546875" style="3" customWidth="1"/>
    <col min="14859" max="14859" width="7.7109375" style="3" customWidth="1"/>
    <col min="14860" max="14860" width="11.5703125" style="3" customWidth="1"/>
    <col min="14861" max="14861" width="10.42578125" style="3" customWidth="1"/>
    <col min="14862" max="14862" width="13.140625" style="3" customWidth="1"/>
    <col min="14863" max="15104" width="9.140625" style="3"/>
    <col min="15105" max="15105" width="5.42578125" style="3" customWidth="1"/>
    <col min="15106" max="15107" width="11.7109375" style="3" customWidth="1"/>
    <col min="15108" max="15108" width="5.7109375" style="3" customWidth="1"/>
    <col min="15109" max="15109" width="24.42578125" style="3" customWidth="1"/>
    <col min="15110" max="15110" width="13.42578125" style="3" customWidth="1"/>
    <col min="15111" max="15112" width="6" style="3" customWidth="1"/>
    <col min="15113" max="15113" width="10.42578125" style="3" customWidth="1"/>
    <col min="15114" max="15114" width="8.85546875" style="3" customWidth="1"/>
    <col min="15115" max="15115" width="7.7109375" style="3" customWidth="1"/>
    <col min="15116" max="15116" width="11.5703125" style="3" customWidth="1"/>
    <col min="15117" max="15117" width="10.42578125" style="3" customWidth="1"/>
    <col min="15118" max="15118" width="13.140625" style="3" customWidth="1"/>
    <col min="15119" max="15360" width="9.140625" style="3"/>
    <col min="15361" max="15361" width="5.42578125" style="3" customWidth="1"/>
    <col min="15362" max="15363" width="11.7109375" style="3" customWidth="1"/>
    <col min="15364" max="15364" width="5.7109375" style="3" customWidth="1"/>
    <col min="15365" max="15365" width="24.42578125" style="3" customWidth="1"/>
    <col min="15366" max="15366" width="13.42578125" style="3" customWidth="1"/>
    <col min="15367" max="15368" width="6" style="3" customWidth="1"/>
    <col min="15369" max="15369" width="10.42578125" style="3" customWidth="1"/>
    <col min="15370" max="15370" width="8.85546875" style="3" customWidth="1"/>
    <col min="15371" max="15371" width="7.7109375" style="3" customWidth="1"/>
    <col min="15372" max="15372" width="11.5703125" style="3" customWidth="1"/>
    <col min="15373" max="15373" width="10.42578125" style="3" customWidth="1"/>
    <col min="15374" max="15374" width="13.140625" style="3" customWidth="1"/>
    <col min="15375" max="15616" width="9.140625" style="3"/>
    <col min="15617" max="15617" width="5.42578125" style="3" customWidth="1"/>
    <col min="15618" max="15619" width="11.7109375" style="3" customWidth="1"/>
    <col min="15620" max="15620" width="5.7109375" style="3" customWidth="1"/>
    <col min="15621" max="15621" width="24.42578125" style="3" customWidth="1"/>
    <col min="15622" max="15622" width="13.42578125" style="3" customWidth="1"/>
    <col min="15623" max="15624" width="6" style="3" customWidth="1"/>
    <col min="15625" max="15625" width="10.42578125" style="3" customWidth="1"/>
    <col min="15626" max="15626" width="8.85546875" style="3" customWidth="1"/>
    <col min="15627" max="15627" width="7.7109375" style="3" customWidth="1"/>
    <col min="15628" max="15628" width="11.5703125" style="3" customWidth="1"/>
    <col min="15629" max="15629" width="10.42578125" style="3" customWidth="1"/>
    <col min="15630" max="15630" width="13.140625" style="3" customWidth="1"/>
    <col min="15631" max="15872" width="9.140625" style="3"/>
    <col min="15873" max="15873" width="5.42578125" style="3" customWidth="1"/>
    <col min="15874" max="15875" width="11.7109375" style="3" customWidth="1"/>
    <col min="15876" max="15876" width="5.7109375" style="3" customWidth="1"/>
    <col min="15877" max="15877" width="24.42578125" style="3" customWidth="1"/>
    <col min="15878" max="15878" width="13.42578125" style="3" customWidth="1"/>
    <col min="15879" max="15880" width="6" style="3" customWidth="1"/>
    <col min="15881" max="15881" width="10.42578125" style="3" customWidth="1"/>
    <col min="15882" max="15882" width="8.85546875" style="3" customWidth="1"/>
    <col min="15883" max="15883" width="7.7109375" style="3" customWidth="1"/>
    <col min="15884" max="15884" width="11.5703125" style="3" customWidth="1"/>
    <col min="15885" max="15885" width="10.42578125" style="3" customWidth="1"/>
    <col min="15886" max="15886" width="13.140625" style="3" customWidth="1"/>
    <col min="15887" max="16128" width="9.140625" style="3"/>
    <col min="16129" max="16129" width="5.42578125" style="3" customWidth="1"/>
    <col min="16130" max="16131" width="11.7109375" style="3" customWidth="1"/>
    <col min="16132" max="16132" width="5.7109375" style="3" customWidth="1"/>
    <col min="16133" max="16133" width="24.42578125" style="3" customWidth="1"/>
    <col min="16134" max="16134" width="13.42578125" style="3" customWidth="1"/>
    <col min="16135" max="16136" width="6" style="3" customWidth="1"/>
    <col min="16137" max="16137" width="10.42578125" style="3" customWidth="1"/>
    <col min="16138" max="16138" width="8.85546875" style="3" customWidth="1"/>
    <col min="16139" max="16139" width="7.7109375" style="3" customWidth="1"/>
    <col min="16140" max="16140" width="11.5703125" style="3" customWidth="1"/>
    <col min="16141" max="16141" width="10.42578125" style="3" customWidth="1"/>
    <col min="16142" max="16142" width="13.140625" style="3" customWidth="1"/>
    <col min="16143" max="16384" width="9.140625" style="3"/>
  </cols>
  <sheetData>
    <row r="1" spans="1:14" s="146" customFormat="1" ht="24.75" customHeight="1" x14ac:dyDescent="0.25">
      <c r="B1" s="147"/>
      <c r="C1" s="161" t="s">
        <v>50</v>
      </c>
      <c r="D1" s="147"/>
      <c r="J1" s="172" t="s">
        <v>43</v>
      </c>
      <c r="K1" s="172"/>
      <c r="L1" s="172"/>
      <c r="M1" s="172"/>
      <c r="N1" s="172"/>
    </row>
    <row r="2" spans="1:14" s="146" customFormat="1" ht="16.5" customHeight="1" x14ac:dyDescent="0.25">
      <c r="B2" s="147"/>
      <c r="C2" s="158" t="s">
        <v>69</v>
      </c>
      <c r="D2" s="147"/>
      <c r="J2" s="172" t="s">
        <v>42</v>
      </c>
      <c r="K2" s="172"/>
      <c r="L2" s="172"/>
      <c r="M2" s="172"/>
      <c r="N2" s="172"/>
    </row>
    <row r="3" spans="1:14" s="146" customFormat="1" ht="4.5" customHeight="1" x14ac:dyDescent="0.25">
      <c r="B3" s="147"/>
      <c r="D3" s="147"/>
    </row>
    <row r="4" spans="1:14" s="104" customFormat="1" ht="11.25" customHeight="1" x14ac:dyDescent="0.2">
      <c r="B4" s="118"/>
      <c r="L4" s="117"/>
    </row>
    <row r="5" spans="1:14" s="104" customFormat="1" ht="22.5" x14ac:dyDescent="0.3">
      <c r="G5" s="136" t="s">
        <v>55</v>
      </c>
    </row>
    <row r="6" spans="1:14" s="116" customFormat="1" ht="15.75" x14ac:dyDescent="0.25">
      <c r="E6" s="120" t="s">
        <v>51</v>
      </c>
      <c r="F6" s="159" t="s">
        <v>61</v>
      </c>
      <c r="G6" s="159" t="s">
        <v>38</v>
      </c>
      <c r="H6" s="173" t="s">
        <v>39</v>
      </c>
      <c r="I6" s="173"/>
      <c r="J6" s="109" t="s">
        <v>62</v>
      </c>
    </row>
    <row r="7" spans="1:14" s="109" customFormat="1" ht="15.75" x14ac:dyDescent="0.25">
      <c r="C7" s="120" t="s">
        <v>32</v>
      </c>
      <c r="D7" s="109" t="s">
        <v>417</v>
      </c>
      <c r="F7" s="120" t="s">
        <v>44</v>
      </c>
      <c r="G7" s="109" t="s">
        <v>70</v>
      </c>
      <c r="K7" s="120" t="s">
        <v>3</v>
      </c>
      <c r="L7" s="109" t="s">
        <v>63</v>
      </c>
    </row>
    <row r="8" spans="1:14" s="103" customFormat="1" ht="12.75" customHeight="1" x14ac:dyDescent="0.25">
      <c r="L8" s="137" t="s">
        <v>4</v>
      </c>
    </row>
    <row r="9" spans="1:14" s="103" customFormat="1" ht="15.75" customHeight="1" x14ac:dyDescent="0.25">
      <c r="A9" s="189" t="s">
        <v>5</v>
      </c>
      <c r="B9" s="139" t="s">
        <v>10</v>
      </c>
      <c r="C9" s="127" t="s">
        <v>9</v>
      </c>
      <c r="D9" s="192" t="s">
        <v>11</v>
      </c>
      <c r="E9" s="195" t="s">
        <v>33</v>
      </c>
      <c r="F9" s="195" t="s">
        <v>6</v>
      </c>
      <c r="G9" s="188" t="s">
        <v>60</v>
      </c>
      <c r="H9" s="188"/>
      <c r="I9" s="181" t="s">
        <v>53</v>
      </c>
      <c r="J9" s="182"/>
      <c r="K9" s="183"/>
      <c r="L9" s="183"/>
      <c r="M9" s="183"/>
      <c r="N9" s="112"/>
    </row>
    <row r="10" spans="1:14" s="103" customFormat="1" ht="15.75" x14ac:dyDescent="0.25">
      <c r="A10" s="190"/>
      <c r="B10" s="140" t="s">
        <v>46</v>
      </c>
      <c r="C10" s="128" t="s">
        <v>46</v>
      </c>
      <c r="D10" s="193"/>
      <c r="E10" s="196"/>
      <c r="F10" s="198"/>
      <c r="G10" s="188"/>
      <c r="H10" s="188"/>
      <c r="I10" s="184" t="s">
        <v>7</v>
      </c>
      <c r="J10" s="183"/>
      <c r="K10" s="185" t="s">
        <v>36</v>
      </c>
      <c r="L10" s="185" t="s">
        <v>56</v>
      </c>
      <c r="M10" s="185" t="s">
        <v>52</v>
      </c>
      <c r="N10" s="108" t="s">
        <v>8</v>
      </c>
    </row>
    <row r="11" spans="1:14" s="103" customFormat="1" ht="15.75" x14ac:dyDescent="0.25">
      <c r="A11" s="190"/>
      <c r="B11" s="140" t="s">
        <v>47</v>
      </c>
      <c r="C11" s="128" t="s">
        <v>47</v>
      </c>
      <c r="D11" s="193"/>
      <c r="E11" s="196"/>
      <c r="F11" s="198"/>
      <c r="G11" s="188" t="s">
        <v>0</v>
      </c>
      <c r="H11" s="188" t="s">
        <v>1</v>
      </c>
      <c r="I11" s="106" t="s">
        <v>34</v>
      </c>
      <c r="J11" s="106" t="s">
        <v>35</v>
      </c>
      <c r="K11" s="186"/>
      <c r="L11" s="186"/>
      <c r="M11" s="186"/>
      <c r="N11" s="108" t="s">
        <v>37</v>
      </c>
    </row>
    <row r="12" spans="1:14" s="103" customFormat="1" ht="18.75" customHeight="1" x14ac:dyDescent="0.25">
      <c r="A12" s="191"/>
      <c r="B12" s="141" t="s">
        <v>48</v>
      </c>
      <c r="C12" s="129" t="s">
        <v>48</v>
      </c>
      <c r="D12" s="194"/>
      <c r="E12" s="197"/>
      <c r="F12" s="199"/>
      <c r="G12" s="188"/>
      <c r="H12" s="188"/>
      <c r="I12" s="107" t="s">
        <v>12</v>
      </c>
      <c r="J12" s="107" t="s">
        <v>12</v>
      </c>
      <c r="K12" s="187"/>
      <c r="L12" s="187"/>
      <c r="M12" s="187"/>
      <c r="N12" s="107"/>
    </row>
    <row r="13" spans="1:14" s="103" customFormat="1" ht="15.75" x14ac:dyDescent="0.25">
      <c r="A13" s="122" t="s">
        <v>19</v>
      </c>
      <c r="B13" s="174" t="s">
        <v>20</v>
      </c>
      <c r="C13" s="175"/>
      <c r="D13" s="131" t="s">
        <v>21</v>
      </c>
      <c r="E13" s="121" t="s">
        <v>22</v>
      </c>
      <c r="F13" s="122" t="s">
        <v>23</v>
      </c>
      <c r="G13" s="122" t="s">
        <v>24</v>
      </c>
      <c r="H13" s="157" t="s">
        <v>25</v>
      </c>
      <c r="I13" s="124" t="s">
        <v>26</v>
      </c>
      <c r="J13" s="124" t="s">
        <v>27</v>
      </c>
      <c r="K13" s="121" t="s">
        <v>28</v>
      </c>
      <c r="L13" s="124" t="s">
        <v>29</v>
      </c>
      <c r="M13" s="124" t="s">
        <v>30</v>
      </c>
      <c r="N13" s="124" t="s">
        <v>31</v>
      </c>
    </row>
    <row r="14" spans="1:14" s="103" customFormat="1" ht="15.75" x14ac:dyDescent="0.25">
      <c r="A14" s="113" t="s">
        <v>13</v>
      </c>
      <c r="B14" s="132">
        <v>42194</v>
      </c>
      <c r="C14" s="132" t="s">
        <v>357</v>
      </c>
      <c r="D14" s="160"/>
      <c r="E14" s="110" t="s">
        <v>358</v>
      </c>
      <c r="F14" s="110" t="s">
        <v>227</v>
      </c>
      <c r="G14" s="110"/>
      <c r="H14" s="160">
        <v>1.1000000000000001</v>
      </c>
      <c r="I14" s="156">
        <v>60</v>
      </c>
      <c r="J14" s="114">
        <f t="shared" ref="J14:J23" si="0">ROUND(IF(G14&gt;0,G14*I14,"0")+IF(H14&gt;0,(I14/1.5)*H14,"0"),1)</f>
        <v>44</v>
      </c>
      <c r="K14" s="110"/>
      <c r="L14" s="110"/>
      <c r="M14" s="114">
        <f>ROUND(J14+K14+L14,1)</f>
        <v>44</v>
      </c>
      <c r="N14" s="110"/>
    </row>
    <row r="15" spans="1:14" s="103" customFormat="1" ht="15.75" x14ac:dyDescent="0.25">
      <c r="A15" s="113" t="s">
        <v>14</v>
      </c>
      <c r="B15" s="132">
        <v>42194</v>
      </c>
      <c r="C15" s="132" t="s">
        <v>357</v>
      </c>
      <c r="D15" s="160"/>
      <c r="E15" s="110" t="s">
        <v>359</v>
      </c>
      <c r="F15" s="110" t="s">
        <v>218</v>
      </c>
      <c r="G15" s="110"/>
      <c r="H15" s="160">
        <v>1.1000000000000001</v>
      </c>
      <c r="I15" s="156">
        <v>60</v>
      </c>
      <c r="J15" s="114">
        <f t="shared" si="0"/>
        <v>44</v>
      </c>
      <c r="K15" s="110"/>
      <c r="L15" s="110"/>
      <c r="M15" s="114">
        <f t="shared" ref="M15:M16" si="1">ROUND(J15+K15+L15,1)</f>
        <v>44</v>
      </c>
      <c r="N15" s="110"/>
    </row>
    <row r="16" spans="1:14" s="103" customFormat="1" ht="15.75" x14ac:dyDescent="0.25">
      <c r="A16" s="113" t="s">
        <v>15</v>
      </c>
      <c r="B16" s="132" t="s">
        <v>360</v>
      </c>
      <c r="C16" s="132" t="s">
        <v>361</v>
      </c>
      <c r="D16" s="160"/>
      <c r="E16" s="110" t="s">
        <v>362</v>
      </c>
      <c r="F16" s="110" t="s">
        <v>363</v>
      </c>
      <c r="G16" s="110">
        <v>1</v>
      </c>
      <c r="H16" s="160"/>
      <c r="I16" s="156">
        <v>75</v>
      </c>
      <c r="J16" s="114">
        <f t="shared" si="0"/>
        <v>75</v>
      </c>
      <c r="K16" s="110"/>
      <c r="L16" s="110"/>
      <c r="M16" s="114">
        <f t="shared" si="1"/>
        <v>75</v>
      </c>
      <c r="N16" s="110"/>
    </row>
    <row r="17" spans="1:14" s="2" customFormat="1" ht="15.75" x14ac:dyDescent="0.25">
      <c r="A17" s="12" t="s">
        <v>16</v>
      </c>
      <c r="B17" s="31"/>
      <c r="C17" s="31"/>
      <c r="D17" s="68"/>
      <c r="E17" s="9"/>
      <c r="F17" s="9"/>
      <c r="G17" s="9"/>
      <c r="H17" s="68"/>
      <c r="I17" s="9"/>
      <c r="J17" s="13">
        <f t="shared" si="0"/>
        <v>0</v>
      </c>
      <c r="K17" s="9"/>
      <c r="L17" s="9"/>
      <c r="M17" s="13">
        <f t="shared" ref="M17:M23" si="2">ROUND(J17+K17+L17,1)</f>
        <v>0</v>
      </c>
      <c r="N17" s="9"/>
    </row>
    <row r="18" spans="1:14" s="2" customFormat="1" ht="15.75" x14ac:dyDescent="0.25">
      <c r="A18" s="12" t="s">
        <v>17</v>
      </c>
      <c r="B18" s="31"/>
      <c r="C18" s="31"/>
      <c r="D18" s="5"/>
      <c r="E18" s="9"/>
      <c r="F18" s="9"/>
      <c r="G18" s="9"/>
      <c r="H18" s="68"/>
      <c r="I18" s="9"/>
      <c r="J18" s="13">
        <f t="shared" si="0"/>
        <v>0</v>
      </c>
      <c r="K18" s="9"/>
      <c r="L18" s="9"/>
      <c r="M18" s="13">
        <f t="shared" si="2"/>
        <v>0</v>
      </c>
      <c r="N18" s="9"/>
    </row>
    <row r="19" spans="1:14" s="2" customFormat="1" ht="15.75" x14ac:dyDescent="0.25">
      <c r="A19" s="12" t="s">
        <v>49</v>
      </c>
      <c r="B19" s="31"/>
      <c r="C19" s="31"/>
      <c r="D19" s="5"/>
      <c r="E19" s="9"/>
      <c r="F19" s="9"/>
      <c r="G19" s="9"/>
      <c r="H19" s="68"/>
      <c r="I19" s="9"/>
      <c r="J19" s="13">
        <f t="shared" si="0"/>
        <v>0</v>
      </c>
      <c r="K19" s="9"/>
      <c r="L19" s="9"/>
      <c r="M19" s="13">
        <f t="shared" si="2"/>
        <v>0</v>
      </c>
      <c r="N19" s="9"/>
    </row>
    <row r="20" spans="1:14" s="2" customFormat="1" ht="15.75" x14ac:dyDescent="0.25">
      <c r="A20" s="12" t="s">
        <v>57</v>
      </c>
      <c r="B20" s="31"/>
      <c r="C20" s="31"/>
      <c r="D20" s="5"/>
      <c r="E20" s="9"/>
      <c r="F20" s="9"/>
      <c r="G20" s="9"/>
      <c r="H20" s="68"/>
      <c r="I20" s="9"/>
      <c r="J20" s="13">
        <f t="shared" si="0"/>
        <v>0</v>
      </c>
      <c r="K20" s="9"/>
      <c r="L20" s="9"/>
      <c r="M20" s="13">
        <f t="shared" si="2"/>
        <v>0</v>
      </c>
      <c r="N20" s="11"/>
    </row>
    <row r="21" spans="1:14" s="2" customFormat="1" ht="15.75" x14ac:dyDescent="0.25">
      <c r="A21" s="12" t="s">
        <v>58</v>
      </c>
      <c r="B21" s="31"/>
      <c r="C21" s="31"/>
      <c r="D21" s="5"/>
      <c r="E21" s="9"/>
      <c r="F21" s="9"/>
      <c r="G21" s="9"/>
      <c r="H21" s="68"/>
      <c r="I21" s="9"/>
      <c r="J21" s="13">
        <f t="shared" si="0"/>
        <v>0</v>
      </c>
      <c r="K21" s="9"/>
      <c r="L21" s="9"/>
      <c r="M21" s="13">
        <f t="shared" si="2"/>
        <v>0</v>
      </c>
      <c r="N21" s="11"/>
    </row>
    <row r="22" spans="1:14" s="2" customFormat="1" ht="15.75" x14ac:dyDescent="0.25">
      <c r="A22" s="12" t="s">
        <v>59</v>
      </c>
      <c r="B22" s="31"/>
      <c r="C22" s="31"/>
      <c r="D22" s="68"/>
      <c r="E22" s="9"/>
      <c r="F22" s="9"/>
      <c r="G22" s="9"/>
      <c r="H22" s="68"/>
      <c r="I22" s="9"/>
      <c r="J22" s="13">
        <f t="shared" si="0"/>
        <v>0</v>
      </c>
      <c r="K22" s="11"/>
      <c r="L22" s="11"/>
      <c r="M22" s="13">
        <f t="shared" si="2"/>
        <v>0</v>
      </c>
      <c r="N22" s="11"/>
    </row>
    <row r="23" spans="1:14" s="2" customFormat="1" ht="15.75" x14ac:dyDescent="0.25">
      <c r="A23" s="12" t="s">
        <v>89</v>
      </c>
      <c r="B23" s="31"/>
      <c r="C23" s="31"/>
      <c r="D23" s="5"/>
      <c r="E23" s="9" t="s">
        <v>73</v>
      </c>
      <c r="F23" s="9"/>
      <c r="G23" s="176">
        <v>15</v>
      </c>
      <c r="H23" s="177"/>
      <c r="I23" s="13"/>
      <c r="J23" s="13">
        <f t="shared" si="0"/>
        <v>0</v>
      </c>
      <c r="K23" s="43">
        <f>IF(E23="CVHT",ROUND((270*G23/100)/2,1),0)</f>
        <v>20.3</v>
      </c>
      <c r="L23" s="11"/>
      <c r="M23" s="13">
        <f t="shared" si="2"/>
        <v>20.3</v>
      </c>
      <c r="N23" s="11"/>
    </row>
    <row r="24" spans="1:14" s="10" customFormat="1" ht="20.25" customHeight="1" x14ac:dyDescent="0.3">
      <c r="A24" s="178" t="s">
        <v>18</v>
      </c>
      <c r="B24" s="179"/>
      <c r="C24" s="179"/>
      <c r="D24" s="179"/>
      <c r="E24" s="180"/>
      <c r="F24" s="41"/>
      <c r="G24" s="41"/>
      <c r="H24" s="41"/>
      <c r="I24" s="32">
        <f>SUM(I14:I23)</f>
        <v>195</v>
      </c>
      <c r="J24" s="32">
        <f>SUM(J14:J23)</f>
        <v>163</v>
      </c>
      <c r="K24" s="32">
        <f>SUM(K14:K23)</f>
        <v>20.3</v>
      </c>
      <c r="L24" s="32">
        <f>SUM(L14:L21)</f>
        <v>0</v>
      </c>
      <c r="M24" s="32">
        <f>SUM(M14:M23)</f>
        <v>183.3</v>
      </c>
      <c r="N24" s="33"/>
    </row>
    <row r="25" spans="1:14" s="2" customFormat="1" ht="8.25" customHeight="1" x14ac:dyDescent="0.25"/>
    <row r="26" spans="1:14" s="2" customFormat="1" ht="15.75" customHeight="1" x14ac:dyDescent="0.25">
      <c r="B26" s="19" t="s">
        <v>45</v>
      </c>
      <c r="C26" s="37" t="s">
        <v>68</v>
      </c>
      <c r="D26" s="45" t="s">
        <v>72</v>
      </c>
    </row>
    <row r="27" spans="1:14" s="2" customFormat="1" ht="15.75" customHeight="1" x14ac:dyDescent="0.25">
      <c r="B27" s="19"/>
      <c r="C27" s="37" t="s">
        <v>64</v>
      </c>
      <c r="D27" s="45" t="s">
        <v>65</v>
      </c>
      <c r="J27" s="45"/>
    </row>
    <row r="28" spans="1:14" s="2" customFormat="1" ht="15.75" x14ac:dyDescent="0.25">
      <c r="A28" s="34"/>
      <c r="B28" s="19"/>
      <c r="C28" s="37" t="s">
        <v>66</v>
      </c>
      <c r="D28" s="45" t="s">
        <v>67</v>
      </c>
      <c r="J28" s="45"/>
      <c r="K28" s="50"/>
    </row>
    <row r="29" spans="1:14" ht="15" x14ac:dyDescent="0.25">
      <c r="B29" s="24"/>
      <c r="C29" s="24"/>
    </row>
    <row r="30" spans="1:14" s="29" customFormat="1" ht="16.5" x14ac:dyDescent="0.25">
      <c r="M30" s="4" t="s">
        <v>71</v>
      </c>
    </row>
    <row r="31" spans="1:14" s="25" customFormat="1" ht="16.5" x14ac:dyDescent="0.25">
      <c r="B31" s="18" t="s">
        <v>54</v>
      </c>
      <c r="C31" s="18"/>
      <c r="F31" s="18" t="s">
        <v>40</v>
      </c>
      <c r="G31" s="18"/>
      <c r="M31" s="18" t="s">
        <v>41</v>
      </c>
    </row>
    <row r="37" spans="3:13" ht="16.5" x14ac:dyDescent="0.25">
      <c r="F37" s="18" t="s">
        <v>2</v>
      </c>
      <c r="G37" s="18"/>
      <c r="M37" s="18" t="s">
        <v>417</v>
      </c>
    </row>
    <row r="40" spans="3:13" ht="15.75" x14ac:dyDescent="0.25">
      <c r="C40" s="37"/>
      <c r="D40" s="2"/>
    </row>
    <row r="41" spans="3:13" ht="15.75" x14ac:dyDescent="0.25">
      <c r="C41" s="37"/>
      <c r="D41" s="42"/>
    </row>
  </sheetData>
  <mergeCells count="18">
    <mergeCell ref="A24:E24"/>
    <mergeCell ref="I9:M9"/>
    <mergeCell ref="I10:J10"/>
    <mergeCell ref="K10:K12"/>
    <mergeCell ref="L10:L12"/>
    <mergeCell ref="M10:M12"/>
    <mergeCell ref="G11:G12"/>
    <mergeCell ref="H11:H12"/>
    <mergeCell ref="A9:A12"/>
    <mergeCell ref="D9:D12"/>
    <mergeCell ref="E9:E12"/>
    <mergeCell ref="F9:F12"/>
    <mergeCell ref="G9:H10"/>
    <mergeCell ref="J1:N1"/>
    <mergeCell ref="J2:N2"/>
    <mergeCell ref="H6:I6"/>
    <mergeCell ref="B13:C13"/>
    <mergeCell ref="G23:H23"/>
  </mergeCells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3"/>
  <sheetViews>
    <sheetView topLeftCell="A16" workbookViewId="0">
      <selection activeCell="H24" sqref="H24"/>
    </sheetView>
  </sheetViews>
  <sheetFormatPr defaultRowHeight="12.75" x14ac:dyDescent="0.2"/>
  <cols>
    <col min="1" max="1" width="5.42578125" style="3" customWidth="1"/>
    <col min="2" max="3" width="11.7109375" style="3" customWidth="1"/>
    <col min="4" max="4" width="5.7109375" style="3" customWidth="1"/>
    <col min="5" max="5" width="24.42578125" style="3" customWidth="1"/>
    <col min="6" max="6" width="13.42578125" style="3" customWidth="1"/>
    <col min="7" max="8" width="6" style="3" customWidth="1"/>
    <col min="9" max="9" width="10.42578125" style="3" customWidth="1"/>
    <col min="10" max="10" width="8.85546875" style="3" customWidth="1"/>
    <col min="11" max="11" width="7.7109375" style="3" customWidth="1"/>
    <col min="12" max="12" width="11.5703125" style="3" customWidth="1"/>
    <col min="13" max="13" width="10.42578125" style="3" customWidth="1"/>
    <col min="14" max="14" width="13.140625" style="3" customWidth="1"/>
    <col min="15" max="256" width="9.140625" style="3"/>
    <col min="257" max="257" width="5.42578125" style="3" customWidth="1"/>
    <col min="258" max="259" width="11.7109375" style="3" customWidth="1"/>
    <col min="260" max="260" width="5.7109375" style="3" customWidth="1"/>
    <col min="261" max="261" width="24.42578125" style="3" customWidth="1"/>
    <col min="262" max="262" width="13.42578125" style="3" customWidth="1"/>
    <col min="263" max="264" width="6" style="3" customWidth="1"/>
    <col min="265" max="265" width="10.42578125" style="3" customWidth="1"/>
    <col min="266" max="266" width="8.85546875" style="3" customWidth="1"/>
    <col min="267" max="267" width="7.7109375" style="3" customWidth="1"/>
    <col min="268" max="268" width="11.5703125" style="3" customWidth="1"/>
    <col min="269" max="269" width="10.42578125" style="3" customWidth="1"/>
    <col min="270" max="270" width="13.140625" style="3" customWidth="1"/>
    <col min="271" max="512" width="9.140625" style="3"/>
    <col min="513" max="513" width="5.42578125" style="3" customWidth="1"/>
    <col min="514" max="515" width="11.7109375" style="3" customWidth="1"/>
    <col min="516" max="516" width="5.7109375" style="3" customWidth="1"/>
    <col min="517" max="517" width="24.42578125" style="3" customWidth="1"/>
    <col min="518" max="518" width="13.42578125" style="3" customWidth="1"/>
    <col min="519" max="520" width="6" style="3" customWidth="1"/>
    <col min="521" max="521" width="10.42578125" style="3" customWidth="1"/>
    <col min="522" max="522" width="8.85546875" style="3" customWidth="1"/>
    <col min="523" max="523" width="7.7109375" style="3" customWidth="1"/>
    <col min="524" max="524" width="11.5703125" style="3" customWidth="1"/>
    <col min="525" max="525" width="10.42578125" style="3" customWidth="1"/>
    <col min="526" max="526" width="13.140625" style="3" customWidth="1"/>
    <col min="527" max="768" width="9.140625" style="3"/>
    <col min="769" max="769" width="5.42578125" style="3" customWidth="1"/>
    <col min="770" max="771" width="11.7109375" style="3" customWidth="1"/>
    <col min="772" max="772" width="5.7109375" style="3" customWidth="1"/>
    <col min="773" max="773" width="24.42578125" style="3" customWidth="1"/>
    <col min="774" max="774" width="13.42578125" style="3" customWidth="1"/>
    <col min="775" max="776" width="6" style="3" customWidth="1"/>
    <col min="777" max="777" width="10.42578125" style="3" customWidth="1"/>
    <col min="778" max="778" width="8.85546875" style="3" customWidth="1"/>
    <col min="779" max="779" width="7.7109375" style="3" customWidth="1"/>
    <col min="780" max="780" width="11.5703125" style="3" customWidth="1"/>
    <col min="781" max="781" width="10.42578125" style="3" customWidth="1"/>
    <col min="782" max="782" width="13.140625" style="3" customWidth="1"/>
    <col min="783" max="1024" width="9.140625" style="3"/>
    <col min="1025" max="1025" width="5.42578125" style="3" customWidth="1"/>
    <col min="1026" max="1027" width="11.7109375" style="3" customWidth="1"/>
    <col min="1028" max="1028" width="5.7109375" style="3" customWidth="1"/>
    <col min="1029" max="1029" width="24.42578125" style="3" customWidth="1"/>
    <col min="1030" max="1030" width="13.42578125" style="3" customWidth="1"/>
    <col min="1031" max="1032" width="6" style="3" customWidth="1"/>
    <col min="1033" max="1033" width="10.42578125" style="3" customWidth="1"/>
    <col min="1034" max="1034" width="8.85546875" style="3" customWidth="1"/>
    <col min="1035" max="1035" width="7.7109375" style="3" customWidth="1"/>
    <col min="1036" max="1036" width="11.5703125" style="3" customWidth="1"/>
    <col min="1037" max="1037" width="10.42578125" style="3" customWidth="1"/>
    <col min="1038" max="1038" width="13.140625" style="3" customWidth="1"/>
    <col min="1039" max="1280" width="9.140625" style="3"/>
    <col min="1281" max="1281" width="5.42578125" style="3" customWidth="1"/>
    <col min="1282" max="1283" width="11.7109375" style="3" customWidth="1"/>
    <col min="1284" max="1284" width="5.7109375" style="3" customWidth="1"/>
    <col min="1285" max="1285" width="24.42578125" style="3" customWidth="1"/>
    <col min="1286" max="1286" width="13.42578125" style="3" customWidth="1"/>
    <col min="1287" max="1288" width="6" style="3" customWidth="1"/>
    <col min="1289" max="1289" width="10.42578125" style="3" customWidth="1"/>
    <col min="1290" max="1290" width="8.85546875" style="3" customWidth="1"/>
    <col min="1291" max="1291" width="7.7109375" style="3" customWidth="1"/>
    <col min="1292" max="1292" width="11.5703125" style="3" customWidth="1"/>
    <col min="1293" max="1293" width="10.42578125" style="3" customWidth="1"/>
    <col min="1294" max="1294" width="13.140625" style="3" customWidth="1"/>
    <col min="1295" max="1536" width="9.140625" style="3"/>
    <col min="1537" max="1537" width="5.42578125" style="3" customWidth="1"/>
    <col min="1538" max="1539" width="11.7109375" style="3" customWidth="1"/>
    <col min="1540" max="1540" width="5.7109375" style="3" customWidth="1"/>
    <col min="1541" max="1541" width="24.42578125" style="3" customWidth="1"/>
    <col min="1542" max="1542" width="13.42578125" style="3" customWidth="1"/>
    <col min="1543" max="1544" width="6" style="3" customWidth="1"/>
    <col min="1545" max="1545" width="10.42578125" style="3" customWidth="1"/>
    <col min="1546" max="1546" width="8.85546875" style="3" customWidth="1"/>
    <col min="1547" max="1547" width="7.7109375" style="3" customWidth="1"/>
    <col min="1548" max="1548" width="11.5703125" style="3" customWidth="1"/>
    <col min="1549" max="1549" width="10.42578125" style="3" customWidth="1"/>
    <col min="1550" max="1550" width="13.140625" style="3" customWidth="1"/>
    <col min="1551" max="1792" width="9.140625" style="3"/>
    <col min="1793" max="1793" width="5.42578125" style="3" customWidth="1"/>
    <col min="1794" max="1795" width="11.7109375" style="3" customWidth="1"/>
    <col min="1796" max="1796" width="5.7109375" style="3" customWidth="1"/>
    <col min="1797" max="1797" width="24.42578125" style="3" customWidth="1"/>
    <col min="1798" max="1798" width="13.42578125" style="3" customWidth="1"/>
    <col min="1799" max="1800" width="6" style="3" customWidth="1"/>
    <col min="1801" max="1801" width="10.42578125" style="3" customWidth="1"/>
    <col min="1802" max="1802" width="8.85546875" style="3" customWidth="1"/>
    <col min="1803" max="1803" width="7.7109375" style="3" customWidth="1"/>
    <col min="1804" max="1804" width="11.5703125" style="3" customWidth="1"/>
    <col min="1805" max="1805" width="10.42578125" style="3" customWidth="1"/>
    <col min="1806" max="1806" width="13.140625" style="3" customWidth="1"/>
    <col min="1807" max="2048" width="9.140625" style="3"/>
    <col min="2049" max="2049" width="5.42578125" style="3" customWidth="1"/>
    <col min="2050" max="2051" width="11.7109375" style="3" customWidth="1"/>
    <col min="2052" max="2052" width="5.7109375" style="3" customWidth="1"/>
    <col min="2053" max="2053" width="24.42578125" style="3" customWidth="1"/>
    <col min="2054" max="2054" width="13.42578125" style="3" customWidth="1"/>
    <col min="2055" max="2056" width="6" style="3" customWidth="1"/>
    <col min="2057" max="2057" width="10.42578125" style="3" customWidth="1"/>
    <col min="2058" max="2058" width="8.85546875" style="3" customWidth="1"/>
    <col min="2059" max="2059" width="7.7109375" style="3" customWidth="1"/>
    <col min="2060" max="2060" width="11.5703125" style="3" customWidth="1"/>
    <col min="2061" max="2061" width="10.42578125" style="3" customWidth="1"/>
    <col min="2062" max="2062" width="13.140625" style="3" customWidth="1"/>
    <col min="2063" max="2304" width="9.140625" style="3"/>
    <col min="2305" max="2305" width="5.42578125" style="3" customWidth="1"/>
    <col min="2306" max="2307" width="11.7109375" style="3" customWidth="1"/>
    <col min="2308" max="2308" width="5.7109375" style="3" customWidth="1"/>
    <col min="2309" max="2309" width="24.42578125" style="3" customWidth="1"/>
    <col min="2310" max="2310" width="13.42578125" style="3" customWidth="1"/>
    <col min="2311" max="2312" width="6" style="3" customWidth="1"/>
    <col min="2313" max="2313" width="10.42578125" style="3" customWidth="1"/>
    <col min="2314" max="2314" width="8.85546875" style="3" customWidth="1"/>
    <col min="2315" max="2315" width="7.7109375" style="3" customWidth="1"/>
    <col min="2316" max="2316" width="11.5703125" style="3" customWidth="1"/>
    <col min="2317" max="2317" width="10.42578125" style="3" customWidth="1"/>
    <col min="2318" max="2318" width="13.140625" style="3" customWidth="1"/>
    <col min="2319" max="2560" width="9.140625" style="3"/>
    <col min="2561" max="2561" width="5.42578125" style="3" customWidth="1"/>
    <col min="2562" max="2563" width="11.7109375" style="3" customWidth="1"/>
    <col min="2564" max="2564" width="5.7109375" style="3" customWidth="1"/>
    <col min="2565" max="2565" width="24.42578125" style="3" customWidth="1"/>
    <col min="2566" max="2566" width="13.42578125" style="3" customWidth="1"/>
    <col min="2567" max="2568" width="6" style="3" customWidth="1"/>
    <col min="2569" max="2569" width="10.42578125" style="3" customWidth="1"/>
    <col min="2570" max="2570" width="8.85546875" style="3" customWidth="1"/>
    <col min="2571" max="2571" width="7.7109375" style="3" customWidth="1"/>
    <col min="2572" max="2572" width="11.5703125" style="3" customWidth="1"/>
    <col min="2573" max="2573" width="10.42578125" style="3" customWidth="1"/>
    <col min="2574" max="2574" width="13.140625" style="3" customWidth="1"/>
    <col min="2575" max="2816" width="9.140625" style="3"/>
    <col min="2817" max="2817" width="5.42578125" style="3" customWidth="1"/>
    <col min="2818" max="2819" width="11.7109375" style="3" customWidth="1"/>
    <col min="2820" max="2820" width="5.7109375" style="3" customWidth="1"/>
    <col min="2821" max="2821" width="24.42578125" style="3" customWidth="1"/>
    <col min="2822" max="2822" width="13.42578125" style="3" customWidth="1"/>
    <col min="2823" max="2824" width="6" style="3" customWidth="1"/>
    <col min="2825" max="2825" width="10.42578125" style="3" customWidth="1"/>
    <col min="2826" max="2826" width="8.85546875" style="3" customWidth="1"/>
    <col min="2827" max="2827" width="7.7109375" style="3" customWidth="1"/>
    <col min="2828" max="2828" width="11.5703125" style="3" customWidth="1"/>
    <col min="2829" max="2829" width="10.42578125" style="3" customWidth="1"/>
    <col min="2830" max="2830" width="13.140625" style="3" customWidth="1"/>
    <col min="2831" max="3072" width="9.140625" style="3"/>
    <col min="3073" max="3073" width="5.42578125" style="3" customWidth="1"/>
    <col min="3074" max="3075" width="11.7109375" style="3" customWidth="1"/>
    <col min="3076" max="3076" width="5.7109375" style="3" customWidth="1"/>
    <col min="3077" max="3077" width="24.42578125" style="3" customWidth="1"/>
    <col min="3078" max="3078" width="13.42578125" style="3" customWidth="1"/>
    <col min="3079" max="3080" width="6" style="3" customWidth="1"/>
    <col min="3081" max="3081" width="10.42578125" style="3" customWidth="1"/>
    <col min="3082" max="3082" width="8.85546875" style="3" customWidth="1"/>
    <col min="3083" max="3083" width="7.7109375" style="3" customWidth="1"/>
    <col min="3084" max="3084" width="11.5703125" style="3" customWidth="1"/>
    <col min="3085" max="3085" width="10.42578125" style="3" customWidth="1"/>
    <col min="3086" max="3086" width="13.140625" style="3" customWidth="1"/>
    <col min="3087" max="3328" width="9.140625" style="3"/>
    <col min="3329" max="3329" width="5.42578125" style="3" customWidth="1"/>
    <col min="3330" max="3331" width="11.7109375" style="3" customWidth="1"/>
    <col min="3332" max="3332" width="5.7109375" style="3" customWidth="1"/>
    <col min="3333" max="3333" width="24.42578125" style="3" customWidth="1"/>
    <col min="3334" max="3334" width="13.42578125" style="3" customWidth="1"/>
    <col min="3335" max="3336" width="6" style="3" customWidth="1"/>
    <col min="3337" max="3337" width="10.42578125" style="3" customWidth="1"/>
    <col min="3338" max="3338" width="8.85546875" style="3" customWidth="1"/>
    <col min="3339" max="3339" width="7.7109375" style="3" customWidth="1"/>
    <col min="3340" max="3340" width="11.5703125" style="3" customWidth="1"/>
    <col min="3341" max="3341" width="10.42578125" style="3" customWidth="1"/>
    <col min="3342" max="3342" width="13.140625" style="3" customWidth="1"/>
    <col min="3343" max="3584" width="9.140625" style="3"/>
    <col min="3585" max="3585" width="5.42578125" style="3" customWidth="1"/>
    <col min="3586" max="3587" width="11.7109375" style="3" customWidth="1"/>
    <col min="3588" max="3588" width="5.7109375" style="3" customWidth="1"/>
    <col min="3589" max="3589" width="24.42578125" style="3" customWidth="1"/>
    <col min="3590" max="3590" width="13.42578125" style="3" customWidth="1"/>
    <col min="3591" max="3592" width="6" style="3" customWidth="1"/>
    <col min="3593" max="3593" width="10.42578125" style="3" customWidth="1"/>
    <col min="3594" max="3594" width="8.85546875" style="3" customWidth="1"/>
    <col min="3595" max="3595" width="7.7109375" style="3" customWidth="1"/>
    <col min="3596" max="3596" width="11.5703125" style="3" customWidth="1"/>
    <col min="3597" max="3597" width="10.42578125" style="3" customWidth="1"/>
    <col min="3598" max="3598" width="13.140625" style="3" customWidth="1"/>
    <col min="3599" max="3840" width="9.140625" style="3"/>
    <col min="3841" max="3841" width="5.42578125" style="3" customWidth="1"/>
    <col min="3842" max="3843" width="11.7109375" style="3" customWidth="1"/>
    <col min="3844" max="3844" width="5.7109375" style="3" customWidth="1"/>
    <col min="3845" max="3845" width="24.42578125" style="3" customWidth="1"/>
    <col min="3846" max="3846" width="13.42578125" style="3" customWidth="1"/>
    <col min="3847" max="3848" width="6" style="3" customWidth="1"/>
    <col min="3849" max="3849" width="10.42578125" style="3" customWidth="1"/>
    <col min="3850" max="3850" width="8.85546875" style="3" customWidth="1"/>
    <col min="3851" max="3851" width="7.7109375" style="3" customWidth="1"/>
    <col min="3852" max="3852" width="11.5703125" style="3" customWidth="1"/>
    <col min="3853" max="3853" width="10.42578125" style="3" customWidth="1"/>
    <col min="3854" max="3854" width="13.140625" style="3" customWidth="1"/>
    <col min="3855" max="4096" width="9.140625" style="3"/>
    <col min="4097" max="4097" width="5.42578125" style="3" customWidth="1"/>
    <col min="4098" max="4099" width="11.7109375" style="3" customWidth="1"/>
    <col min="4100" max="4100" width="5.7109375" style="3" customWidth="1"/>
    <col min="4101" max="4101" width="24.42578125" style="3" customWidth="1"/>
    <col min="4102" max="4102" width="13.42578125" style="3" customWidth="1"/>
    <col min="4103" max="4104" width="6" style="3" customWidth="1"/>
    <col min="4105" max="4105" width="10.42578125" style="3" customWidth="1"/>
    <col min="4106" max="4106" width="8.85546875" style="3" customWidth="1"/>
    <col min="4107" max="4107" width="7.7109375" style="3" customWidth="1"/>
    <col min="4108" max="4108" width="11.5703125" style="3" customWidth="1"/>
    <col min="4109" max="4109" width="10.42578125" style="3" customWidth="1"/>
    <col min="4110" max="4110" width="13.140625" style="3" customWidth="1"/>
    <col min="4111" max="4352" width="9.140625" style="3"/>
    <col min="4353" max="4353" width="5.42578125" style="3" customWidth="1"/>
    <col min="4354" max="4355" width="11.7109375" style="3" customWidth="1"/>
    <col min="4356" max="4356" width="5.7109375" style="3" customWidth="1"/>
    <col min="4357" max="4357" width="24.42578125" style="3" customWidth="1"/>
    <col min="4358" max="4358" width="13.42578125" style="3" customWidth="1"/>
    <col min="4359" max="4360" width="6" style="3" customWidth="1"/>
    <col min="4361" max="4361" width="10.42578125" style="3" customWidth="1"/>
    <col min="4362" max="4362" width="8.85546875" style="3" customWidth="1"/>
    <col min="4363" max="4363" width="7.7109375" style="3" customWidth="1"/>
    <col min="4364" max="4364" width="11.5703125" style="3" customWidth="1"/>
    <col min="4365" max="4365" width="10.42578125" style="3" customWidth="1"/>
    <col min="4366" max="4366" width="13.140625" style="3" customWidth="1"/>
    <col min="4367" max="4608" width="9.140625" style="3"/>
    <col min="4609" max="4609" width="5.42578125" style="3" customWidth="1"/>
    <col min="4610" max="4611" width="11.7109375" style="3" customWidth="1"/>
    <col min="4612" max="4612" width="5.7109375" style="3" customWidth="1"/>
    <col min="4613" max="4613" width="24.42578125" style="3" customWidth="1"/>
    <col min="4614" max="4614" width="13.42578125" style="3" customWidth="1"/>
    <col min="4615" max="4616" width="6" style="3" customWidth="1"/>
    <col min="4617" max="4617" width="10.42578125" style="3" customWidth="1"/>
    <col min="4618" max="4618" width="8.85546875" style="3" customWidth="1"/>
    <col min="4619" max="4619" width="7.7109375" style="3" customWidth="1"/>
    <col min="4620" max="4620" width="11.5703125" style="3" customWidth="1"/>
    <col min="4621" max="4621" width="10.42578125" style="3" customWidth="1"/>
    <col min="4622" max="4622" width="13.140625" style="3" customWidth="1"/>
    <col min="4623" max="4864" width="9.140625" style="3"/>
    <col min="4865" max="4865" width="5.42578125" style="3" customWidth="1"/>
    <col min="4866" max="4867" width="11.7109375" style="3" customWidth="1"/>
    <col min="4868" max="4868" width="5.7109375" style="3" customWidth="1"/>
    <col min="4869" max="4869" width="24.42578125" style="3" customWidth="1"/>
    <col min="4870" max="4870" width="13.42578125" style="3" customWidth="1"/>
    <col min="4871" max="4872" width="6" style="3" customWidth="1"/>
    <col min="4873" max="4873" width="10.42578125" style="3" customWidth="1"/>
    <col min="4874" max="4874" width="8.85546875" style="3" customWidth="1"/>
    <col min="4875" max="4875" width="7.7109375" style="3" customWidth="1"/>
    <col min="4876" max="4876" width="11.5703125" style="3" customWidth="1"/>
    <col min="4877" max="4877" width="10.42578125" style="3" customWidth="1"/>
    <col min="4878" max="4878" width="13.140625" style="3" customWidth="1"/>
    <col min="4879" max="5120" width="9.140625" style="3"/>
    <col min="5121" max="5121" width="5.42578125" style="3" customWidth="1"/>
    <col min="5122" max="5123" width="11.7109375" style="3" customWidth="1"/>
    <col min="5124" max="5124" width="5.7109375" style="3" customWidth="1"/>
    <col min="5125" max="5125" width="24.42578125" style="3" customWidth="1"/>
    <col min="5126" max="5126" width="13.42578125" style="3" customWidth="1"/>
    <col min="5127" max="5128" width="6" style="3" customWidth="1"/>
    <col min="5129" max="5129" width="10.42578125" style="3" customWidth="1"/>
    <col min="5130" max="5130" width="8.85546875" style="3" customWidth="1"/>
    <col min="5131" max="5131" width="7.7109375" style="3" customWidth="1"/>
    <col min="5132" max="5132" width="11.5703125" style="3" customWidth="1"/>
    <col min="5133" max="5133" width="10.42578125" style="3" customWidth="1"/>
    <col min="5134" max="5134" width="13.140625" style="3" customWidth="1"/>
    <col min="5135" max="5376" width="9.140625" style="3"/>
    <col min="5377" max="5377" width="5.42578125" style="3" customWidth="1"/>
    <col min="5378" max="5379" width="11.7109375" style="3" customWidth="1"/>
    <col min="5380" max="5380" width="5.7109375" style="3" customWidth="1"/>
    <col min="5381" max="5381" width="24.42578125" style="3" customWidth="1"/>
    <col min="5382" max="5382" width="13.42578125" style="3" customWidth="1"/>
    <col min="5383" max="5384" width="6" style="3" customWidth="1"/>
    <col min="5385" max="5385" width="10.42578125" style="3" customWidth="1"/>
    <col min="5386" max="5386" width="8.85546875" style="3" customWidth="1"/>
    <col min="5387" max="5387" width="7.7109375" style="3" customWidth="1"/>
    <col min="5388" max="5388" width="11.5703125" style="3" customWidth="1"/>
    <col min="5389" max="5389" width="10.42578125" style="3" customWidth="1"/>
    <col min="5390" max="5390" width="13.140625" style="3" customWidth="1"/>
    <col min="5391" max="5632" width="9.140625" style="3"/>
    <col min="5633" max="5633" width="5.42578125" style="3" customWidth="1"/>
    <col min="5634" max="5635" width="11.7109375" style="3" customWidth="1"/>
    <col min="5636" max="5636" width="5.7109375" style="3" customWidth="1"/>
    <col min="5637" max="5637" width="24.42578125" style="3" customWidth="1"/>
    <col min="5638" max="5638" width="13.42578125" style="3" customWidth="1"/>
    <col min="5639" max="5640" width="6" style="3" customWidth="1"/>
    <col min="5641" max="5641" width="10.42578125" style="3" customWidth="1"/>
    <col min="5642" max="5642" width="8.85546875" style="3" customWidth="1"/>
    <col min="5643" max="5643" width="7.7109375" style="3" customWidth="1"/>
    <col min="5644" max="5644" width="11.5703125" style="3" customWidth="1"/>
    <col min="5645" max="5645" width="10.42578125" style="3" customWidth="1"/>
    <col min="5646" max="5646" width="13.140625" style="3" customWidth="1"/>
    <col min="5647" max="5888" width="9.140625" style="3"/>
    <col min="5889" max="5889" width="5.42578125" style="3" customWidth="1"/>
    <col min="5890" max="5891" width="11.7109375" style="3" customWidth="1"/>
    <col min="5892" max="5892" width="5.7109375" style="3" customWidth="1"/>
    <col min="5893" max="5893" width="24.42578125" style="3" customWidth="1"/>
    <col min="5894" max="5894" width="13.42578125" style="3" customWidth="1"/>
    <col min="5895" max="5896" width="6" style="3" customWidth="1"/>
    <col min="5897" max="5897" width="10.42578125" style="3" customWidth="1"/>
    <col min="5898" max="5898" width="8.85546875" style="3" customWidth="1"/>
    <col min="5899" max="5899" width="7.7109375" style="3" customWidth="1"/>
    <col min="5900" max="5900" width="11.5703125" style="3" customWidth="1"/>
    <col min="5901" max="5901" width="10.42578125" style="3" customWidth="1"/>
    <col min="5902" max="5902" width="13.140625" style="3" customWidth="1"/>
    <col min="5903" max="6144" width="9.140625" style="3"/>
    <col min="6145" max="6145" width="5.42578125" style="3" customWidth="1"/>
    <col min="6146" max="6147" width="11.7109375" style="3" customWidth="1"/>
    <col min="6148" max="6148" width="5.7109375" style="3" customWidth="1"/>
    <col min="6149" max="6149" width="24.42578125" style="3" customWidth="1"/>
    <col min="6150" max="6150" width="13.42578125" style="3" customWidth="1"/>
    <col min="6151" max="6152" width="6" style="3" customWidth="1"/>
    <col min="6153" max="6153" width="10.42578125" style="3" customWidth="1"/>
    <col min="6154" max="6154" width="8.85546875" style="3" customWidth="1"/>
    <col min="6155" max="6155" width="7.7109375" style="3" customWidth="1"/>
    <col min="6156" max="6156" width="11.5703125" style="3" customWidth="1"/>
    <col min="6157" max="6157" width="10.42578125" style="3" customWidth="1"/>
    <col min="6158" max="6158" width="13.140625" style="3" customWidth="1"/>
    <col min="6159" max="6400" width="9.140625" style="3"/>
    <col min="6401" max="6401" width="5.42578125" style="3" customWidth="1"/>
    <col min="6402" max="6403" width="11.7109375" style="3" customWidth="1"/>
    <col min="6404" max="6404" width="5.7109375" style="3" customWidth="1"/>
    <col min="6405" max="6405" width="24.42578125" style="3" customWidth="1"/>
    <col min="6406" max="6406" width="13.42578125" style="3" customWidth="1"/>
    <col min="6407" max="6408" width="6" style="3" customWidth="1"/>
    <col min="6409" max="6409" width="10.42578125" style="3" customWidth="1"/>
    <col min="6410" max="6410" width="8.85546875" style="3" customWidth="1"/>
    <col min="6411" max="6411" width="7.7109375" style="3" customWidth="1"/>
    <col min="6412" max="6412" width="11.5703125" style="3" customWidth="1"/>
    <col min="6413" max="6413" width="10.42578125" style="3" customWidth="1"/>
    <col min="6414" max="6414" width="13.140625" style="3" customWidth="1"/>
    <col min="6415" max="6656" width="9.140625" style="3"/>
    <col min="6657" max="6657" width="5.42578125" style="3" customWidth="1"/>
    <col min="6658" max="6659" width="11.7109375" style="3" customWidth="1"/>
    <col min="6660" max="6660" width="5.7109375" style="3" customWidth="1"/>
    <col min="6661" max="6661" width="24.42578125" style="3" customWidth="1"/>
    <col min="6662" max="6662" width="13.42578125" style="3" customWidth="1"/>
    <col min="6663" max="6664" width="6" style="3" customWidth="1"/>
    <col min="6665" max="6665" width="10.42578125" style="3" customWidth="1"/>
    <col min="6666" max="6666" width="8.85546875" style="3" customWidth="1"/>
    <col min="6667" max="6667" width="7.7109375" style="3" customWidth="1"/>
    <col min="6668" max="6668" width="11.5703125" style="3" customWidth="1"/>
    <col min="6669" max="6669" width="10.42578125" style="3" customWidth="1"/>
    <col min="6670" max="6670" width="13.140625" style="3" customWidth="1"/>
    <col min="6671" max="6912" width="9.140625" style="3"/>
    <col min="6913" max="6913" width="5.42578125" style="3" customWidth="1"/>
    <col min="6914" max="6915" width="11.7109375" style="3" customWidth="1"/>
    <col min="6916" max="6916" width="5.7109375" style="3" customWidth="1"/>
    <col min="6917" max="6917" width="24.42578125" style="3" customWidth="1"/>
    <col min="6918" max="6918" width="13.42578125" style="3" customWidth="1"/>
    <col min="6919" max="6920" width="6" style="3" customWidth="1"/>
    <col min="6921" max="6921" width="10.42578125" style="3" customWidth="1"/>
    <col min="6922" max="6922" width="8.85546875" style="3" customWidth="1"/>
    <col min="6923" max="6923" width="7.7109375" style="3" customWidth="1"/>
    <col min="6924" max="6924" width="11.5703125" style="3" customWidth="1"/>
    <col min="6925" max="6925" width="10.42578125" style="3" customWidth="1"/>
    <col min="6926" max="6926" width="13.140625" style="3" customWidth="1"/>
    <col min="6927" max="7168" width="9.140625" style="3"/>
    <col min="7169" max="7169" width="5.42578125" style="3" customWidth="1"/>
    <col min="7170" max="7171" width="11.7109375" style="3" customWidth="1"/>
    <col min="7172" max="7172" width="5.7109375" style="3" customWidth="1"/>
    <col min="7173" max="7173" width="24.42578125" style="3" customWidth="1"/>
    <col min="7174" max="7174" width="13.42578125" style="3" customWidth="1"/>
    <col min="7175" max="7176" width="6" style="3" customWidth="1"/>
    <col min="7177" max="7177" width="10.42578125" style="3" customWidth="1"/>
    <col min="7178" max="7178" width="8.85546875" style="3" customWidth="1"/>
    <col min="7179" max="7179" width="7.7109375" style="3" customWidth="1"/>
    <col min="7180" max="7180" width="11.5703125" style="3" customWidth="1"/>
    <col min="7181" max="7181" width="10.42578125" style="3" customWidth="1"/>
    <col min="7182" max="7182" width="13.140625" style="3" customWidth="1"/>
    <col min="7183" max="7424" width="9.140625" style="3"/>
    <col min="7425" max="7425" width="5.42578125" style="3" customWidth="1"/>
    <col min="7426" max="7427" width="11.7109375" style="3" customWidth="1"/>
    <col min="7428" max="7428" width="5.7109375" style="3" customWidth="1"/>
    <col min="7429" max="7429" width="24.42578125" style="3" customWidth="1"/>
    <col min="7430" max="7430" width="13.42578125" style="3" customWidth="1"/>
    <col min="7431" max="7432" width="6" style="3" customWidth="1"/>
    <col min="7433" max="7433" width="10.42578125" style="3" customWidth="1"/>
    <col min="7434" max="7434" width="8.85546875" style="3" customWidth="1"/>
    <col min="7435" max="7435" width="7.7109375" style="3" customWidth="1"/>
    <col min="7436" max="7436" width="11.5703125" style="3" customWidth="1"/>
    <col min="7437" max="7437" width="10.42578125" style="3" customWidth="1"/>
    <col min="7438" max="7438" width="13.140625" style="3" customWidth="1"/>
    <col min="7439" max="7680" width="9.140625" style="3"/>
    <col min="7681" max="7681" width="5.42578125" style="3" customWidth="1"/>
    <col min="7682" max="7683" width="11.7109375" style="3" customWidth="1"/>
    <col min="7684" max="7684" width="5.7109375" style="3" customWidth="1"/>
    <col min="7685" max="7685" width="24.42578125" style="3" customWidth="1"/>
    <col min="7686" max="7686" width="13.42578125" style="3" customWidth="1"/>
    <col min="7687" max="7688" width="6" style="3" customWidth="1"/>
    <col min="7689" max="7689" width="10.42578125" style="3" customWidth="1"/>
    <col min="7690" max="7690" width="8.85546875" style="3" customWidth="1"/>
    <col min="7691" max="7691" width="7.7109375" style="3" customWidth="1"/>
    <col min="7692" max="7692" width="11.5703125" style="3" customWidth="1"/>
    <col min="7693" max="7693" width="10.42578125" style="3" customWidth="1"/>
    <col min="7694" max="7694" width="13.140625" style="3" customWidth="1"/>
    <col min="7695" max="7936" width="9.140625" style="3"/>
    <col min="7937" max="7937" width="5.42578125" style="3" customWidth="1"/>
    <col min="7938" max="7939" width="11.7109375" style="3" customWidth="1"/>
    <col min="7940" max="7940" width="5.7109375" style="3" customWidth="1"/>
    <col min="7941" max="7941" width="24.42578125" style="3" customWidth="1"/>
    <col min="7942" max="7942" width="13.42578125" style="3" customWidth="1"/>
    <col min="7943" max="7944" width="6" style="3" customWidth="1"/>
    <col min="7945" max="7945" width="10.42578125" style="3" customWidth="1"/>
    <col min="7946" max="7946" width="8.85546875" style="3" customWidth="1"/>
    <col min="7947" max="7947" width="7.7109375" style="3" customWidth="1"/>
    <col min="7948" max="7948" width="11.5703125" style="3" customWidth="1"/>
    <col min="7949" max="7949" width="10.42578125" style="3" customWidth="1"/>
    <col min="7950" max="7950" width="13.140625" style="3" customWidth="1"/>
    <col min="7951" max="8192" width="9.140625" style="3"/>
    <col min="8193" max="8193" width="5.42578125" style="3" customWidth="1"/>
    <col min="8194" max="8195" width="11.7109375" style="3" customWidth="1"/>
    <col min="8196" max="8196" width="5.7109375" style="3" customWidth="1"/>
    <col min="8197" max="8197" width="24.42578125" style="3" customWidth="1"/>
    <col min="8198" max="8198" width="13.42578125" style="3" customWidth="1"/>
    <col min="8199" max="8200" width="6" style="3" customWidth="1"/>
    <col min="8201" max="8201" width="10.42578125" style="3" customWidth="1"/>
    <col min="8202" max="8202" width="8.85546875" style="3" customWidth="1"/>
    <col min="8203" max="8203" width="7.7109375" style="3" customWidth="1"/>
    <col min="8204" max="8204" width="11.5703125" style="3" customWidth="1"/>
    <col min="8205" max="8205" width="10.42578125" style="3" customWidth="1"/>
    <col min="8206" max="8206" width="13.140625" style="3" customWidth="1"/>
    <col min="8207" max="8448" width="9.140625" style="3"/>
    <col min="8449" max="8449" width="5.42578125" style="3" customWidth="1"/>
    <col min="8450" max="8451" width="11.7109375" style="3" customWidth="1"/>
    <col min="8452" max="8452" width="5.7109375" style="3" customWidth="1"/>
    <col min="8453" max="8453" width="24.42578125" style="3" customWidth="1"/>
    <col min="8454" max="8454" width="13.42578125" style="3" customWidth="1"/>
    <col min="8455" max="8456" width="6" style="3" customWidth="1"/>
    <col min="8457" max="8457" width="10.42578125" style="3" customWidth="1"/>
    <col min="8458" max="8458" width="8.85546875" style="3" customWidth="1"/>
    <col min="8459" max="8459" width="7.7109375" style="3" customWidth="1"/>
    <col min="8460" max="8460" width="11.5703125" style="3" customWidth="1"/>
    <col min="8461" max="8461" width="10.42578125" style="3" customWidth="1"/>
    <col min="8462" max="8462" width="13.140625" style="3" customWidth="1"/>
    <col min="8463" max="8704" width="9.140625" style="3"/>
    <col min="8705" max="8705" width="5.42578125" style="3" customWidth="1"/>
    <col min="8706" max="8707" width="11.7109375" style="3" customWidth="1"/>
    <col min="8708" max="8708" width="5.7109375" style="3" customWidth="1"/>
    <col min="8709" max="8709" width="24.42578125" style="3" customWidth="1"/>
    <col min="8710" max="8710" width="13.42578125" style="3" customWidth="1"/>
    <col min="8711" max="8712" width="6" style="3" customWidth="1"/>
    <col min="8713" max="8713" width="10.42578125" style="3" customWidth="1"/>
    <col min="8714" max="8714" width="8.85546875" style="3" customWidth="1"/>
    <col min="8715" max="8715" width="7.7109375" style="3" customWidth="1"/>
    <col min="8716" max="8716" width="11.5703125" style="3" customWidth="1"/>
    <col min="8717" max="8717" width="10.42578125" style="3" customWidth="1"/>
    <col min="8718" max="8718" width="13.140625" style="3" customWidth="1"/>
    <col min="8719" max="8960" width="9.140625" style="3"/>
    <col min="8961" max="8961" width="5.42578125" style="3" customWidth="1"/>
    <col min="8962" max="8963" width="11.7109375" style="3" customWidth="1"/>
    <col min="8964" max="8964" width="5.7109375" style="3" customWidth="1"/>
    <col min="8965" max="8965" width="24.42578125" style="3" customWidth="1"/>
    <col min="8966" max="8966" width="13.42578125" style="3" customWidth="1"/>
    <col min="8967" max="8968" width="6" style="3" customWidth="1"/>
    <col min="8969" max="8969" width="10.42578125" style="3" customWidth="1"/>
    <col min="8970" max="8970" width="8.85546875" style="3" customWidth="1"/>
    <col min="8971" max="8971" width="7.7109375" style="3" customWidth="1"/>
    <col min="8972" max="8972" width="11.5703125" style="3" customWidth="1"/>
    <col min="8973" max="8973" width="10.42578125" style="3" customWidth="1"/>
    <col min="8974" max="8974" width="13.140625" style="3" customWidth="1"/>
    <col min="8975" max="9216" width="9.140625" style="3"/>
    <col min="9217" max="9217" width="5.42578125" style="3" customWidth="1"/>
    <col min="9218" max="9219" width="11.7109375" style="3" customWidth="1"/>
    <col min="9220" max="9220" width="5.7109375" style="3" customWidth="1"/>
    <col min="9221" max="9221" width="24.42578125" style="3" customWidth="1"/>
    <col min="9222" max="9222" width="13.42578125" style="3" customWidth="1"/>
    <col min="9223" max="9224" width="6" style="3" customWidth="1"/>
    <col min="9225" max="9225" width="10.42578125" style="3" customWidth="1"/>
    <col min="9226" max="9226" width="8.85546875" style="3" customWidth="1"/>
    <col min="9227" max="9227" width="7.7109375" style="3" customWidth="1"/>
    <col min="9228" max="9228" width="11.5703125" style="3" customWidth="1"/>
    <col min="9229" max="9229" width="10.42578125" style="3" customWidth="1"/>
    <col min="9230" max="9230" width="13.140625" style="3" customWidth="1"/>
    <col min="9231" max="9472" width="9.140625" style="3"/>
    <col min="9473" max="9473" width="5.42578125" style="3" customWidth="1"/>
    <col min="9474" max="9475" width="11.7109375" style="3" customWidth="1"/>
    <col min="9476" max="9476" width="5.7109375" style="3" customWidth="1"/>
    <col min="9477" max="9477" width="24.42578125" style="3" customWidth="1"/>
    <col min="9478" max="9478" width="13.42578125" style="3" customWidth="1"/>
    <col min="9479" max="9480" width="6" style="3" customWidth="1"/>
    <col min="9481" max="9481" width="10.42578125" style="3" customWidth="1"/>
    <col min="9482" max="9482" width="8.85546875" style="3" customWidth="1"/>
    <col min="9483" max="9483" width="7.7109375" style="3" customWidth="1"/>
    <col min="9484" max="9484" width="11.5703125" style="3" customWidth="1"/>
    <col min="9485" max="9485" width="10.42578125" style="3" customWidth="1"/>
    <col min="9486" max="9486" width="13.140625" style="3" customWidth="1"/>
    <col min="9487" max="9728" width="9.140625" style="3"/>
    <col min="9729" max="9729" width="5.42578125" style="3" customWidth="1"/>
    <col min="9730" max="9731" width="11.7109375" style="3" customWidth="1"/>
    <col min="9732" max="9732" width="5.7109375" style="3" customWidth="1"/>
    <col min="9733" max="9733" width="24.42578125" style="3" customWidth="1"/>
    <col min="9734" max="9734" width="13.42578125" style="3" customWidth="1"/>
    <col min="9735" max="9736" width="6" style="3" customWidth="1"/>
    <col min="9737" max="9737" width="10.42578125" style="3" customWidth="1"/>
    <col min="9738" max="9738" width="8.85546875" style="3" customWidth="1"/>
    <col min="9739" max="9739" width="7.7109375" style="3" customWidth="1"/>
    <col min="9740" max="9740" width="11.5703125" style="3" customWidth="1"/>
    <col min="9741" max="9741" width="10.42578125" style="3" customWidth="1"/>
    <col min="9742" max="9742" width="13.140625" style="3" customWidth="1"/>
    <col min="9743" max="9984" width="9.140625" style="3"/>
    <col min="9985" max="9985" width="5.42578125" style="3" customWidth="1"/>
    <col min="9986" max="9987" width="11.7109375" style="3" customWidth="1"/>
    <col min="9988" max="9988" width="5.7109375" style="3" customWidth="1"/>
    <col min="9989" max="9989" width="24.42578125" style="3" customWidth="1"/>
    <col min="9990" max="9990" width="13.42578125" style="3" customWidth="1"/>
    <col min="9991" max="9992" width="6" style="3" customWidth="1"/>
    <col min="9993" max="9993" width="10.42578125" style="3" customWidth="1"/>
    <col min="9994" max="9994" width="8.85546875" style="3" customWidth="1"/>
    <col min="9995" max="9995" width="7.7109375" style="3" customWidth="1"/>
    <col min="9996" max="9996" width="11.5703125" style="3" customWidth="1"/>
    <col min="9997" max="9997" width="10.42578125" style="3" customWidth="1"/>
    <col min="9998" max="9998" width="13.140625" style="3" customWidth="1"/>
    <col min="9999" max="10240" width="9.140625" style="3"/>
    <col min="10241" max="10241" width="5.42578125" style="3" customWidth="1"/>
    <col min="10242" max="10243" width="11.7109375" style="3" customWidth="1"/>
    <col min="10244" max="10244" width="5.7109375" style="3" customWidth="1"/>
    <col min="10245" max="10245" width="24.42578125" style="3" customWidth="1"/>
    <col min="10246" max="10246" width="13.42578125" style="3" customWidth="1"/>
    <col min="10247" max="10248" width="6" style="3" customWidth="1"/>
    <col min="10249" max="10249" width="10.42578125" style="3" customWidth="1"/>
    <col min="10250" max="10250" width="8.85546875" style="3" customWidth="1"/>
    <col min="10251" max="10251" width="7.7109375" style="3" customWidth="1"/>
    <col min="10252" max="10252" width="11.5703125" style="3" customWidth="1"/>
    <col min="10253" max="10253" width="10.42578125" style="3" customWidth="1"/>
    <col min="10254" max="10254" width="13.140625" style="3" customWidth="1"/>
    <col min="10255" max="10496" width="9.140625" style="3"/>
    <col min="10497" max="10497" width="5.42578125" style="3" customWidth="1"/>
    <col min="10498" max="10499" width="11.7109375" style="3" customWidth="1"/>
    <col min="10500" max="10500" width="5.7109375" style="3" customWidth="1"/>
    <col min="10501" max="10501" width="24.42578125" style="3" customWidth="1"/>
    <col min="10502" max="10502" width="13.42578125" style="3" customWidth="1"/>
    <col min="10503" max="10504" width="6" style="3" customWidth="1"/>
    <col min="10505" max="10505" width="10.42578125" style="3" customWidth="1"/>
    <col min="10506" max="10506" width="8.85546875" style="3" customWidth="1"/>
    <col min="10507" max="10507" width="7.7109375" style="3" customWidth="1"/>
    <col min="10508" max="10508" width="11.5703125" style="3" customWidth="1"/>
    <col min="10509" max="10509" width="10.42578125" style="3" customWidth="1"/>
    <col min="10510" max="10510" width="13.140625" style="3" customWidth="1"/>
    <col min="10511" max="10752" width="9.140625" style="3"/>
    <col min="10753" max="10753" width="5.42578125" style="3" customWidth="1"/>
    <col min="10754" max="10755" width="11.7109375" style="3" customWidth="1"/>
    <col min="10756" max="10756" width="5.7109375" style="3" customWidth="1"/>
    <col min="10757" max="10757" width="24.42578125" style="3" customWidth="1"/>
    <col min="10758" max="10758" width="13.42578125" style="3" customWidth="1"/>
    <col min="10759" max="10760" width="6" style="3" customWidth="1"/>
    <col min="10761" max="10761" width="10.42578125" style="3" customWidth="1"/>
    <col min="10762" max="10762" width="8.85546875" style="3" customWidth="1"/>
    <col min="10763" max="10763" width="7.7109375" style="3" customWidth="1"/>
    <col min="10764" max="10764" width="11.5703125" style="3" customWidth="1"/>
    <col min="10765" max="10765" width="10.42578125" style="3" customWidth="1"/>
    <col min="10766" max="10766" width="13.140625" style="3" customWidth="1"/>
    <col min="10767" max="11008" width="9.140625" style="3"/>
    <col min="11009" max="11009" width="5.42578125" style="3" customWidth="1"/>
    <col min="11010" max="11011" width="11.7109375" style="3" customWidth="1"/>
    <col min="11012" max="11012" width="5.7109375" style="3" customWidth="1"/>
    <col min="11013" max="11013" width="24.42578125" style="3" customWidth="1"/>
    <col min="11014" max="11014" width="13.42578125" style="3" customWidth="1"/>
    <col min="11015" max="11016" width="6" style="3" customWidth="1"/>
    <col min="11017" max="11017" width="10.42578125" style="3" customWidth="1"/>
    <col min="11018" max="11018" width="8.85546875" style="3" customWidth="1"/>
    <col min="11019" max="11019" width="7.7109375" style="3" customWidth="1"/>
    <col min="11020" max="11020" width="11.5703125" style="3" customWidth="1"/>
    <col min="11021" max="11021" width="10.42578125" style="3" customWidth="1"/>
    <col min="11022" max="11022" width="13.140625" style="3" customWidth="1"/>
    <col min="11023" max="11264" width="9.140625" style="3"/>
    <col min="11265" max="11265" width="5.42578125" style="3" customWidth="1"/>
    <col min="11266" max="11267" width="11.7109375" style="3" customWidth="1"/>
    <col min="11268" max="11268" width="5.7109375" style="3" customWidth="1"/>
    <col min="11269" max="11269" width="24.42578125" style="3" customWidth="1"/>
    <col min="11270" max="11270" width="13.42578125" style="3" customWidth="1"/>
    <col min="11271" max="11272" width="6" style="3" customWidth="1"/>
    <col min="11273" max="11273" width="10.42578125" style="3" customWidth="1"/>
    <col min="11274" max="11274" width="8.85546875" style="3" customWidth="1"/>
    <col min="11275" max="11275" width="7.7109375" style="3" customWidth="1"/>
    <col min="11276" max="11276" width="11.5703125" style="3" customWidth="1"/>
    <col min="11277" max="11277" width="10.42578125" style="3" customWidth="1"/>
    <col min="11278" max="11278" width="13.140625" style="3" customWidth="1"/>
    <col min="11279" max="11520" width="9.140625" style="3"/>
    <col min="11521" max="11521" width="5.42578125" style="3" customWidth="1"/>
    <col min="11522" max="11523" width="11.7109375" style="3" customWidth="1"/>
    <col min="11524" max="11524" width="5.7109375" style="3" customWidth="1"/>
    <col min="11525" max="11525" width="24.42578125" style="3" customWidth="1"/>
    <col min="11526" max="11526" width="13.42578125" style="3" customWidth="1"/>
    <col min="11527" max="11528" width="6" style="3" customWidth="1"/>
    <col min="11529" max="11529" width="10.42578125" style="3" customWidth="1"/>
    <col min="11530" max="11530" width="8.85546875" style="3" customWidth="1"/>
    <col min="11531" max="11531" width="7.7109375" style="3" customWidth="1"/>
    <col min="11532" max="11532" width="11.5703125" style="3" customWidth="1"/>
    <col min="11533" max="11533" width="10.42578125" style="3" customWidth="1"/>
    <col min="11534" max="11534" width="13.140625" style="3" customWidth="1"/>
    <col min="11535" max="11776" width="9.140625" style="3"/>
    <col min="11777" max="11777" width="5.42578125" style="3" customWidth="1"/>
    <col min="11778" max="11779" width="11.7109375" style="3" customWidth="1"/>
    <col min="11780" max="11780" width="5.7109375" style="3" customWidth="1"/>
    <col min="11781" max="11781" width="24.42578125" style="3" customWidth="1"/>
    <col min="11782" max="11782" width="13.42578125" style="3" customWidth="1"/>
    <col min="11783" max="11784" width="6" style="3" customWidth="1"/>
    <col min="11785" max="11785" width="10.42578125" style="3" customWidth="1"/>
    <col min="11786" max="11786" width="8.85546875" style="3" customWidth="1"/>
    <col min="11787" max="11787" width="7.7109375" style="3" customWidth="1"/>
    <col min="11788" max="11788" width="11.5703125" style="3" customWidth="1"/>
    <col min="11789" max="11789" width="10.42578125" style="3" customWidth="1"/>
    <col min="11790" max="11790" width="13.140625" style="3" customWidth="1"/>
    <col min="11791" max="12032" width="9.140625" style="3"/>
    <col min="12033" max="12033" width="5.42578125" style="3" customWidth="1"/>
    <col min="12034" max="12035" width="11.7109375" style="3" customWidth="1"/>
    <col min="12036" max="12036" width="5.7109375" style="3" customWidth="1"/>
    <col min="12037" max="12037" width="24.42578125" style="3" customWidth="1"/>
    <col min="12038" max="12038" width="13.42578125" style="3" customWidth="1"/>
    <col min="12039" max="12040" width="6" style="3" customWidth="1"/>
    <col min="12041" max="12041" width="10.42578125" style="3" customWidth="1"/>
    <col min="12042" max="12042" width="8.85546875" style="3" customWidth="1"/>
    <col min="12043" max="12043" width="7.7109375" style="3" customWidth="1"/>
    <col min="12044" max="12044" width="11.5703125" style="3" customWidth="1"/>
    <col min="12045" max="12045" width="10.42578125" style="3" customWidth="1"/>
    <col min="12046" max="12046" width="13.140625" style="3" customWidth="1"/>
    <col min="12047" max="12288" width="9.140625" style="3"/>
    <col min="12289" max="12289" width="5.42578125" style="3" customWidth="1"/>
    <col min="12290" max="12291" width="11.7109375" style="3" customWidth="1"/>
    <col min="12292" max="12292" width="5.7109375" style="3" customWidth="1"/>
    <col min="12293" max="12293" width="24.42578125" style="3" customWidth="1"/>
    <col min="12294" max="12294" width="13.42578125" style="3" customWidth="1"/>
    <col min="12295" max="12296" width="6" style="3" customWidth="1"/>
    <col min="12297" max="12297" width="10.42578125" style="3" customWidth="1"/>
    <col min="12298" max="12298" width="8.85546875" style="3" customWidth="1"/>
    <col min="12299" max="12299" width="7.7109375" style="3" customWidth="1"/>
    <col min="12300" max="12300" width="11.5703125" style="3" customWidth="1"/>
    <col min="12301" max="12301" width="10.42578125" style="3" customWidth="1"/>
    <col min="12302" max="12302" width="13.140625" style="3" customWidth="1"/>
    <col min="12303" max="12544" width="9.140625" style="3"/>
    <col min="12545" max="12545" width="5.42578125" style="3" customWidth="1"/>
    <col min="12546" max="12547" width="11.7109375" style="3" customWidth="1"/>
    <col min="12548" max="12548" width="5.7109375" style="3" customWidth="1"/>
    <col min="12549" max="12549" width="24.42578125" style="3" customWidth="1"/>
    <col min="12550" max="12550" width="13.42578125" style="3" customWidth="1"/>
    <col min="12551" max="12552" width="6" style="3" customWidth="1"/>
    <col min="12553" max="12553" width="10.42578125" style="3" customWidth="1"/>
    <col min="12554" max="12554" width="8.85546875" style="3" customWidth="1"/>
    <col min="12555" max="12555" width="7.7109375" style="3" customWidth="1"/>
    <col min="12556" max="12556" width="11.5703125" style="3" customWidth="1"/>
    <col min="12557" max="12557" width="10.42578125" style="3" customWidth="1"/>
    <col min="12558" max="12558" width="13.140625" style="3" customWidth="1"/>
    <col min="12559" max="12800" width="9.140625" style="3"/>
    <col min="12801" max="12801" width="5.42578125" style="3" customWidth="1"/>
    <col min="12802" max="12803" width="11.7109375" style="3" customWidth="1"/>
    <col min="12804" max="12804" width="5.7109375" style="3" customWidth="1"/>
    <col min="12805" max="12805" width="24.42578125" style="3" customWidth="1"/>
    <col min="12806" max="12806" width="13.42578125" style="3" customWidth="1"/>
    <col min="12807" max="12808" width="6" style="3" customWidth="1"/>
    <col min="12809" max="12809" width="10.42578125" style="3" customWidth="1"/>
    <col min="12810" max="12810" width="8.85546875" style="3" customWidth="1"/>
    <col min="12811" max="12811" width="7.7109375" style="3" customWidth="1"/>
    <col min="12812" max="12812" width="11.5703125" style="3" customWidth="1"/>
    <col min="12813" max="12813" width="10.42578125" style="3" customWidth="1"/>
    <col min="12814" max="12814" width="13.140625" style="3" customWidth="1"/>
    <col min="12815" max="13056" width="9.140625" style="3"/>
    <col min="13057" max="13057" width="5.42578125" style="3" customWidth="1"/>
    <col min="13058" max="13059" width="11.7109375" style="3" customWidth="1"/>
    <col min="13060" max="13060" width="5.7109375" style="3" customWidth="1"/>
    <col min="13061" max="13061" width="24.42578125" style="3" customWidth="1"/>
    <col min="13062" max="13062" width="13.42578125" style="3" customWidth="1"/>
    <col min="13063" max="13064" width="6" style="3" customWidth="1"/>
    <col min="13065" max="13065" width="10.42578125" style="3" customWidth="1"/>
    <col min="13066" max="13066" width="8.85546875" style="3" customWidth="1"/>
    <col min="13067" max="13067" width="7.7109375" style="3" customWidth="1"/>
    <col min="13068" max="13068" width="11.5703125" style="3" customWidth="1"/>
    <col min="13069" max="13069" width="10.42578125" style="3" customWidth="1"/>
    <col min="13070" max="13070" width="13.140625" style="3" customWidth="1"/>
    <col min="13071" max="13312" width="9.140625" style="3"/>
    <col min="13313" max="13313" width="5.42578125" style="3" customWidth="1"/>
    <col min="13314" max="13315" width="11.7109375" style="3" customWidth="1"/>
    <col min="13316" max="13316" width="5.7109375" style="3" customWidth="1"/>
    <col min="13317" max="13317" width="24.42578125" style="3" customWidth="1"/>
    <col min="13318" max="13318" width="13.42578125" style="3" customWidth="1"/>
    <col min="13319" max="13320" width="6" style="3" customWidth="1"/>
    <col min="13321" max="13321" width="10.42578125" style="3" customWidth="1"/>
    <col min="13322" max="13322" width="8.85546875" style="3" customWidth="1"/>
    <col min="13323" max="13323" width="7.7109375" style="3" customWidth="1"/>
    <col min="13324" max="13324" width="11.5703125" style="3" customWidth="1"/>
    <col min="13325" max="13325" width="10.42578125" style="3" customWidth="1"/>
    <col min="13326" max="13326" width="13.140625" style="3" customWidth="1"/>
    <col min="13327" max="13568" width="9.140625" style="3"/>
    <col min="13569" max="13569" width="5.42578125" style="3" customWidth="1"/>
    <col min="13570" max="13571" width="11.7109375" style="3" customWidth="1"/>
    <col min="13572" max="13572" width="5.7109375" style="3" customWidth="1"/>
    <col min="13573" max="13573" width="24.42578125" style="3" customWidth="1"/>
    <col min="13574" max="13574" width="13.42578125" style="3" customWidth="1"/>
    <col min="13575" max="13576" width="6" style="3" customWidth="1"/>
    <col min="13577" max="13577" width="10.42578125" style="3" customWidth="1"/>
    <col min="13578" max="13578" width="8.85546875" style="3" customWidth="1"/>
    <col min="13579" max="13579" width="7.7109375" style="3" customWidth="1"/>
    <col min="13580" max="13580" width="11.5703125" style="3" customWidth="1"/>
    <col min="13581" max="13581" width="10.42578125" style="3" customWidth="1"/>
    <col min="13582" max="13582" width="13.140625" style="3" customWidth="1"/>
    <col min="13583" max="13824" width="9.140625" style="3"/>
    <col min="13825" max="13825" width="5.42578125" style="3" customWidth="1"/>
    <col min="13826" max="13827" width="11.7109375" style="3" customWidth="1"/>
    <col min="13828" max="13828" width="5.7109375" style="3" customWidth="1"/>
    <col min="13829" max="13829" width="24.42578125" style="3" customWidth="1"/>
    <col min="13830" max="13830" width="13.42578125" style="3" customWidth="1"/>
    <col min="13831" max="13832" width="6" style="3" customWidth="1"/>
    <col min="13833" max="13833" width="10.42578125" style="3" customWidth="1"/>
    <col min="13834" max="13834" width="8.85546875" style="3" customWidth="1"/>
    <col min="13835" max="13835" width="7.7109375" style="3" customWidth="1"/>
    <col min="13836" max="13836" width="11.5703125" style="3" customWidth="1"/>
    <col min="13837" max="13837" width="10.42578125" style="3" customWidth="1"/>
    <col min="13838" max="13838" width="13.140625" style="3" customWidth="1"/>
    <col min="13839" max="14080" width="9.140625" style="3"/>
    <col min="14081" max="14081" width="5.42578125" style="3" customWidth="1"/>
    <col min="14082" max="14083" width="11.7109375" style="3" customWidth="1"/>
    <col min="14084" max="14084" width="5.7109375" style="3" customWidth="1"/>
    <col min="14085" max="14085" width="24.42578125" style="3" customWidth="1"/>
    <col min="14086" max="14086" width="13.42578125" style="3" customWidth="1"/>
    <col min="14087" max="14088" width="6" style="3" customWidth="1"/>
    <col min="14089" max="14089" width="10.42578125" style="3" customWidth="1"/>
    <col min="14090" max="14090" width="8.85546875" style="3" customWidth="1"/>
    <col min="14091" max="14091" width="7.7109375" style="3" customWidth="1"/>
    <col min="14092" max="14092" width="11.5703125" style="3" customWidth="1"/>
    <col min="14093" max="14093" width="10.42578125" style="3" customWidth="1"/>
    <col min="14094" max="14094" width="13.140625" style="3" customWidth="1"/>
    <col min="14095" max="14336" width="9.140625" style="3"/>
    <col min="14337" max="14337" width="5.42578125" style="3" customWidth="1"/>
    <col min="14338" max="14339" width="11.7109375" style="3" customWidth="1"/>
    <col min="14340" max="14340" width="5.7109375" style="3" customWidth="1"/>
    <col min="14341" max="14341" width="24.42578125" style="3" customWidth="1"/>
    <col min="14342" max="14342" width="13.42578125" style="3" customWidth="1"/>
    <col min="14343" max="14344" width="6" style="3" customWidth="1"/>
    <col min="14345" max="14345" width="10.42578125" style="3" customWidth="1"/>
    <col min="14346" max="14346" width="8.85546875" style="3" customWidth="1"/>
    <col min="14347" max="14347" width="7.7109375" style="3" customWidth="1"/>
    <col min="14348" max="14348" width="11.5703125" style="3" customWidth="1"/>
    <col min="14349" max="14349" width="10.42578125" style="3" customWidth="1"/>
    <col min="14350" max="14350" width="13.140625" style="3" customWidth="1"/>
    <col min="14351" max="14592" width="9.140625" style="3"/>
    <col min="14593" max="14593" width="5.42578125" style="3" customWidth="1"/>
    <col min="14594" max="14595" width="11.7109375" style="3" customWidth="1"/>
    <col min="14596" max="14596" width="5.7109375" style="3" customWidth="1"/>
    <col min="14597" max="14597" width="24.42578125" style="3" customWidth="1"/>
    <col min="14598" max="14598" width="13.42578125" style="3" customWidth="1"/>
    <col min="14599" max="14600" width="6" style="3" customWidth="1"/>
    <col min="14601" max="14601" width="10.42578125" style="3" customWidth="1"/>
    <col min="14602" max="14602" width="8.85546875" style="3" customWidth="1"/>
    <col min="14603" max="14603" width="7.7109375" style="3" customWidth="1"/>
    <col min="14604" max="14604" width="11.5703125" style="3" customWidth="1"/>
    <col min="14605" max="14605" width="10.42578125" style="3" customWidth="1"/>
    <col min="14606" max="14606" width="13.140625" style="3" customWidth="1"/>
    <col min="14607" max="14848" width="9.140625" style="3"/>
    <col min="14849" max="14849" width="5.42578125" style="3" customWidth="1"/>
    <col min="14850" max="14851" width="11.7109375" style="3" customWidth="1"/>
    <col min="14852" max="14852" width="5.7109375" style="3" customWidth="1"/>
    <col min="14853" max="14853" width="24.42578125" style="3" customWidth="1"/>
    <col min="14854" max="14854" width="13.42578125" style="3" customWidth="1"/>
    <col min="14855" max="14856" width="6" style="3" customWidth="1"/>
    <col min="14857" max="14857" width="10.42578125" style="3" customWidth="1"/>
    <col min="14858" max="14858" width="8.85546875" style="3" customWidth="1"/>
    <col min="14859" max="14859" width="7.7109375" style="3" customWidth="1"/>
    <col min="14860" max="14860" width="11.5703125" style="3" customWidth="1"/>
    <col min="14861" max="14861" width="10.42578125" style="3" customWidth="1"/>
    <col min="14862" max="14862" width="13.140625" style="3" customWidth="1"/>
    <col min="14863" max="15104" width="9.140625" style="3"/>
    <col min="15105" max="15105" width="5.42578125" style="3" customWidth="1"/>
    <col min="15106" max="15107" width="11.7109375" style="3" customWidth="1"/>
    <col min="15108" max="15108" width="5.7109375" style="3" customWidth="1"/>
    <col min="15109" max="15109" width="24.42578125" style="3" customWidth="1"/>
    <col min="15110" max="15110" width="13.42578125" style="3" customWidth="1"/>
    <col min="15111" max="15112" width="6" style="3" customWidth="1"/>
    <col min="15113" max="15113" width="10.42578125" style="3" customWidth="1"/>
    <col min="15114" max="15114" width="8.85546875" style="3" customWidth="1"/>
    <col min="15115" max="15115" width="7.7109375" style="3" customWidth="1"/>
    <col min="15116" max="15116" width="11.5703125" style="3" customWidth="1"/>
    <col min="15117" max="15117" width="10.42578125" style="3" customWidth="1"/>
    <col min="15118" max="15118" width="13.140625" style="3" customWidth="1"/>
    <col min="15119" max="15360" width="9.140625" style="3"/>
    <col min="15361" max="15361" width="5.42578125" style="3" customWidth="1"/>
    <col min="15362" max="15363" width="11.7109375" style="3" customWidth="1"/>
    <col min="15364" max="15364" width="5.7109375" style="3" customWidth="1"/>
    <col min="15365" max="15365" width="24.42578125" style="3" customWidth="1"/>
    <col min="15366" max="15366" width="13.42578125" style="3" customWidth="1"/>
    <col min="15367" max="15368" width="6" style="3" customWidth="1"/>
    <col min="15369" max="15369" width="10.42578125" style="3" customWidth="1"/>
    <col min="15370" max="15370" width="8.85546875" style="3" customWidth="1"/>
    <col min="15371" max="15371" width="7.7109375" style="3" customWidth="1"/>
    <col min="15372" max="15372" width="11.5703125" style="3" customWidth="1"/>
    <col min="15373" max="15373" width="10.42578125" style="3" customWidth="1"/>
    <col min="15374" max="15374" width="13.140625" style="3" customWidth="1"/>
    <col min="15375" max="15616" width="9.140625" style="3"/>
    <col min="15617" max="15617" width="5.42578125" style="3" customWidth="1"/>
    <col min="15618" max="15619" width="11.7109375" style="3" customWidth="1"/>
    <col min="15620" max="15620" width="5.7109375" style="3" customWidth="1"/>
    <col min="15621" max="15621" width="24.42578125" style="3" customWidth="1"/>
    <col min="15622" max="15622" width="13.42578125" style="3" customWidth="1"/>
    <col min="15623" max="15624" width="6" style="3" customWidth="1"/>
    <col min="15625" max="15625" width="10.42578125" style="3" customWidth="1"/>
    <col min="15626" max="15626" width="8.85546875" style="3" customWidth="1"/>
    <col min="15627" max="15627" width="7.7109375" style="3" customWidth="1"/>
    <col min="15628" max="15628" width="11.5703125" style="3" customWidth="1"/>
    <col min="15629" max="15629" width="10.42578125" style="3" customWidth="1"/>
    <col min="15630" max="15630" width="13.140625" style="3" customWidth="1"/>
    <col min="15631" max="15872" width="9.140625" style="3"/>
    <col min="15873" max="15873" width="5.42578125" style="3" customWidth="1"/>
    <col min="15874" max="15875" width="11.7109375" style="3" customWidth="1"/>
    <col min="15876" max="15876" width="5.7109375" style="3" customWidth="1"/>
    <col min="15877" max="15877" width="24.42578125" style="3" customWidth="1"/>
    <col min="15878" max="15878" width="13.42578125" style="3" customWidth="1"/>
    <col min="15879" max="15880" width="6" style="3" customWidth="1"/>
    <col min="15881" max="15881" width="10.42578125" style="3" customWidth="1"/>
    <col min="15882" max="15882" width="8.85546875" style="3" customWidth="1"/>
    <col min="15883" max="15883" width="7.7109375" style="3" customWidth="1"/>
    <col min="15884" max="15884" width="11.5703125" style="3" customWidth="1"/>
    <col min="15885" max="15885" width="10.42578125" style="3" customWidth="1"/>
    <col min="15886" max="15886" width="13.140625" style="3" customWidth="1"/>
    <col min="15887" max="16128" width="9.140625" style="3"/>
    <col min="16129" max="16129" width="5.42578125" style="3" customWidth="1"/>
    <col min="16130" max="16131" width="11.7109375" style="3" customWidth="1"/>
    <col min="16132" max="16132" width="5.7109375" style="3" customWidth="1"/>
    <col min="16133" max="16133" width="24.42578125" style="3" customWidth="1"/>
    <col min="16134" max="16134" width="13.42578125" style="3" customWidth="1"/>
    <col min="16135" max="16136" width="6" style="3" customWidth="1"/>
    <col min="16137" max="16137" width="10.42578125" style="3" customWidth="1"/>
    <col min="16138" max="16138" width="8.85546875" style="3" customWidth="1"/>
    <col min="16139" max="16139" width="7.7109375" style="3" customWidth="1"/>
    <col min="16140" max="16140" width="11.5703125" style="3" customWidth="1"/>
    <col min="16141" max="16141" width="10.42578125" style="3" customWidth="1"/>
    <col min="16142" max="16142" width="13.140625" style="3" customWidth="1"/>
    <col min="16143" max="16384" width="9.140625" style="3"/>
  </cols>
  <sheetData>
    <row r="1" spans="1:14" s="46" customFormat="1" ht="24.75" customHeight="1" x14ac:dyDescent="0.25">
      <c r="B1" s="47"/>
      <c r="C1" s="70" t="s">
        <v>50</v>
      </c>
      <c r="D1" s="47"/>
      <c r="J1" s="172" t="s">
        <v>43</v>
      </c>
      <c r="K1" s="172"/>
      <c r="L1" s="172"/>
      <c r="M1" s="172"/>
      <c r="N1" s="172"/>
    </row>
    <row r="2" spans="1:14" s="46" customFormat="1" ht="16.5" customHeight="1" x14ac:dyDescent="0.25">
      <c r="B2" s="47"/>
      <c r="C2" s="51" t="s">
        <v>69</v>
      </c>
      <c r="D2" s="47"/>
      <c r="J2" s="172" t="s">
        <v>42</v>
      </c>
      <c r="K2" s="172"/>
      <c r="L2" s="172"/>
      <c r="M2" s="172"/>
      <c r="N2" s="172"/>
    </row>
    <row r="3" spans="1:14" s="46" customFormat="1" ht="4.5" customHeight="1" x14ac:dyDescent="0.25">
      <c r="B3" s="47"/>
      <c r="D3" s="47"/>
    </row>
    <row r="4" spans="1:14" ht="11.25" customHeight="1" x14ac:dyDescent="0.2">
      <c r="B4" s="17"/>
      <c r="L4" s="16"/>
    </row>
    <row r="5" spans="1:14" ht="22.5" x14ac:dyDescent="0.3">
      <c r="G5" s="35" t="s">
        <v>55</v>
      </c>
    </row>
    <row r="6" spans="1:14" s="15" customFormat="1" ht="15.75" x14ac:dyDescent="0.25">
      <c r="E6" s="19" t="s">
        <v>51</v>
      </c>
      <c r="F6" s="52" t="s">
        <v>61</v>
      </c>
      <c r="G6" s="52" t="s">
        <v>38</v>
      </c>
      <c r="H6" s="173" t="s">
        <v>39</v>
      </c>
      <c r="I6" s="173"/>
      <c r="J6" s="8" t="s">
        <v>62</v>
      </c>
    </row>
    <row r="7" spans="1:14" s="8" customFormat="1" ht="15.75" x14ac:dyDescent="0.25">
      <c r="C7" s="19" t="s">
        <v>32</v>
      </c>
      <c r="D7" s="173" t="s">
        <v>326</v>
      </c>
      <c r="E7" s="173"/>
      <c r="F7" s="19" t="s">
        <v>44</v>
      </c>
      <c r="G7" s="173" t="s">
        <v>70</v>
      </c>
      <c r="H7" s="173"/>
      <c r="I7" s="173"/>
      <c r="K7" s="19" t="s">
        <v>3</v>
      </c>
      <c r="L7" s="8" t="s">
        <v>63</v>
      </c>
    </row>
    <row r="8" spans="1:14" s="2" customFormat="1" ht="12.75" customHeight="1" x14ac:dyDescent="0.25">
      <c r="L8" s="36" t="s">
        <v>4</v>
      </c>
    </row>
    <row r="9" spans="1:14" s="2" customFormat="1" ht="15.75" customHeight="1" x14ac:dyDescent="0.25">
      <c r="A9" s="189" t="s">
        <v>5</v>
      </c>
      <c r="B9" s="38" t="s">
        <v>10</v>
      </c>
      <c r="C9" s="26" t="s">
        <v>9</v>
      </c>
      <c r="D9" s="192" t="s">
        <v>11</v>
      </c>
      <c r="E9" s="195" t="s">
        <v>33</v>
      </c>
      <c r="F9" s="195" t="s">
        <v>6</v>
      </c>
      <c r="G9" s="188" t="s">
        <v>60</v>
      </c>
      <c r="H9" s="188"/>
      <c r="I9" s="181" t="s">
        <v>53</v>
      </c>
      <c r="J9" s="182"/>
      <c r="K9" s="183"/>
      <c r="L9" s="183"/>
      <c r="M9" s="183"/>
      <c r="N9" s="11"/>
    </row>
    <row r="10" spans="1:14" s="2" customFormat="1" ht="15.75" x14ac:dyDescent="0.25">
      <c r="A10" s="190"/>
      <c r="B10" s="39" t="s">
        <v>46</v>
      </c>
      <c r="C10" s="27" t="s">
        <v>46</v>
      </c>
      <c r="D10" s="193"/>
      <c r="E10" s="196"/>
      <c r="F10" s="198"/>
      <c r="G10" s="188"/>
      <c r="H10" s="188"/>
      <c r="I10" s="184" t="s">
        <v>7</v>
      </c>
      <c r="J10" s="183"/>
      <c r="K10" s="185" t="s">
        <v>36</v>
      </c>
      <c r="L10" s="185" t="s">
        <v>56</v>
      </c>
      <c r="M10" s="185" t="s">
        <v>52</v>
      </c>
      <c r="N10" s="7" t="s">
        <v>8</v>
      </c>
    </row>
    <row r="11" spans="1:14" s="2" customFormat="1" ht="15.75" x14ac:dyDescent="0.25">
      <c r="A11" s="190"/>
      <c r="B11" s="39" t="s">
        <v>47</v>
      </c>
      <c r="C11" s="27" t="s">
        <v>47</v>
      </c>
      <c r="D11" s="193"/>
      <c r="E11" s="196"/>
      <c r="F11" s="198"/>
      <c r="G11" s="188" t="s">
        <v>0</v>
      </c>
      <c r="H11" s="188" t="s">
        <v>1</v>
      </c>
      <c r="I11" s="5" t="s">
        <v>34</v>
      </c>
      <c r="J11" s="5" t="s">
        <v>35</v>
      </c>
      <c r="K11" s="186"/>
      <c r="L11" s="186"/>
      <c r="M11" s="186"/>
      <c r="N11" s="7" t="s">
        <v>37</v>
      </c>
    </row>
    <row r="12" spans="1:14" s="2" customFormat="1" ht="18.75" customHeight="1" x14ac:dyDescent="0.25">
      <c r="A12" s="191"/>
      <c r="B12" s="40" t="s">
        <v>48</v>
      </c>
      <c r="C12" s="28" t="s">
        <v>48</v>
      </c>
      <c r="D12" s="194"/>
      <c r="E12" s="197"/>
      <c r="F12" s="199"/>
      <c r="G12" s="188"/>
      <c r="H12" s="188"/>
      <c r="I12" s="6" t="s">
        <v>12</v>
      </c>
      <c r="J12" s="6" t="s">
        <v>12</v>
      </c>
      <c r="K12" s="187"/>
      <c r="L12" s="187"/>
      <c r="M12" s="187"/>
      <c r="N12" s="6"/>
    </row>
    <row r="13" spans="1:14" s="2" customFormat="1" ht="15.75" x14ac:dyDescent="0.25">
      <c r="A13" s="21" t="s">
        <v>19</v>
      </c>
      <c r="B13" s="174" t="s">
        <v>20</v>
      </c>
      <c r="C13" s="175"/>
      <c r="D13" s="30" t="s">
        <v>21</v>
      </c>
      <c r="E13" s="20" t="s">
        <v>22</v>
      </c>
      <c r="F13" s="21" t="s">
        <v>23</v>
      </c>
      <c r="G13" s="21" t="s">
        <v>24</v>
      </c>
      <c r="H13" s="53" t="s">
        <v>25</v>
      </c>
      <c r="I13" s="23" t="s">
        <v>26</v>
      </c>
      <c r="J13" s="23" t="s">
        <v>27</v>
      </c>
      <c r="K13" s="20" t="s">
        <v>28</v>
      </c>
      <c r="L13" s="23" t="s">
        <v>29</v>
      </c>
      <c r="M13" s="23" t="s">
        <v>30</v>
      </c>
      <c r="N13" s="23" t="s">
        <v>31</v>
      </c>
    </row>
    <row r="14" spans="1:14" s="2" customFormat="1" ht="16.5" x14ac:dyDescent="0.25">
      <c r="A14" s="12" t="s">
        <v>13</v>
      </c>
      <c r="B14" s="31"/>
      <c r="C14" s="31"/>
      <c r="D14" s="102">
        <v>5</v>
      </c>
      <c r="E14" s="154" t="s">
        <v>74</v>
      </c>
      <c r="F14" s="102" t="s">
        <v>317</v>
      </c>
      <c r="G14" s="110"/>
      <c r="H14" s="102">
        <v>1</v>
      </c>
      <c r="I14" s="110">
        <v>60</v>
      </c>
      <c r="J14" s="13">
        <f>ROUND(IF(G14&gt;0,G14*I14,"0")+IF(H14&gt;0,(I14/1.5)*H14,"0"),1)</f>
        <v>40</v>
      </c>
      <c r="K14" s="9"/>
      <c r="L14" s="9"/>
      <c r="M14" s="13">
        <f>ROUND(J14+K14+L14,1)</f>
        <v>40</v>
      </c>
      <c r="N14" s="110" t="s">
        <v>77</v>
      </c>
    </row>
    <row r="15" spans="1:14" s="2" customFormat="1" ht="16.5" x14ac:dyDescent="0.25">
      <c r="A15" s="12" t="s">
        <v>14</v>
      </c>
      <c r="B15" s="31"/>
      <c r="C15" s="31"/>
      <c r="D15" s="102">
        <v>5</v>
      </c>
      <c r="E15" s="154" t="s">
        <v>74</v>
      </c>
      <c r="F15" s="102" t="s">
        <v>318</v>
      </c>
      <c r="G15" s="110"/>
      <c r="H15" s="102">
        <v>1</v>
      </c>
      <c r="I15" s="110">
        <v>60</v>
      </c>
      <c r="J15" s="13">
        <f t="shared" ref="J15:J25" si="0">ROUND(IF(G15&gt;0,G15*I15,"0")+IF(H15&gt;0,(I15/1.5)*H15,"0"),1)</f>
        <v>40</v>
      </c>
      <c r="K15" s="9"/>
      <c r="L15" s="9"/>
      <c r="M15" s="13">
        <f t="shared" ref="M15:M25" si="1">ROUND(J15+K15+L15,1)</f>
        <v>40</v>
      </c>
      <c r="N15" s="110" t="s">
        <v>77</v>
      </c>
    </row>
    <row r="16" spans="1:14" s="2" customFormat="1" ht="16.5" x14ac:dyDescent="0.25">
      <c r="A16" s="113" t="s">
        <v>15</v>
      </c>
      <c r="B16" s="31"/>
      <c r="C16" s="31"/>
      <c r="D16" s="102">
        <v>7</v>
      </c>
      <c r="E16" s="154" t="s">
        <v>74</v>
      </c>
      <c r="F16" s="102" t="s">
        <v>86</v>
      </c>
      <c r="G16" s="110"/>
      <c r="H16" s="102">
        <v>1.1000000000000001</v>
      </c>
      <c r="I16" s="110">
        <v>84</v>
      </c>
      <c r="J16" s="13">
        <f t="shared" si="0"/>
        <v>61.6</v>
      </c>
      <c r="K16" s="9"/>
      <c r="L16" s="9"/>
      <c r="M16" s="13">
        <f t="shared" si="1"/>
        <v>61.6</v>
      </c>
      <c r="N16" s="110" t="s">
        <v>77</v>
      </c>
    </row>
    <row r="17" spans="1:14" s="2" customFormat="1" ht="16.5" x14ac:dyDescent="0.25">
      <c r="A17" s="113" t="s">
        <v>16</v>
      </c>
      <c r="B17" s="31"/>
      <c r="C17" s="31"/>
      <c r="D17" s="102">
        <v>3</v>
      </c>
      <c r="E17" s="154" t="s">
        <v>74</v>
      </c>
      <c r="F17" s="102" t="s">
        <v>88</v>
      </c>
      <c r="G17" s="110"/>
      <c r="H17" s="102">
        <v>1.1000000000000001</v>
      </c>
      <c r="I17" s="110">
        <v>18</v>
      </c>
      <c r="J17" s="13">
        <f t="shared" si="0"/>
        <v>13.2</v>
      </c>
      <c r="K17" s="9"/>
      <c r="L17" s="9"/>
      <c r="M17" s="13">
        <f t="shared" si="1"/>
        <v>13.2</v>
      </c>
      <c r="N17" s="110" t="s">
        <v>324</v>
      </c>
    </row>
    <row r="18" spans="1:14" s="2" customFormat="1" ht="16.5" x14ac:dyDescent="0.25">
      <c r="A18" s="113" t="s">
        <v>17</v>
      </c>
      <c r="B18" s="31"/>
      <c r="C18" s="31"/>
      <c r="D18" s="102">
        <v>5</v>
      </c>
      <c r="E18" s="154" t="s">
        <v>74</v>
      </c>
      <c r="F18" s="102" t="s">
        <v>81</v>
      </c>
      <c r="G18" s="110"/>
      <c r="H18" s="102">
        <v>1</v>
      </c>
      <c r="I18" s="110">
        <v>60</v>
      </c>
      <c r="J18" s="13">
        <f t="shared" si="0"/>
        <v>40</v>
      </c>
      <c r="K18" s="9"/>
      <c r="L18" s="9"/>
      <c r="M18" s="13">
        <f t="shared" si="1"/>
        <v>40</v>
      </c>
      <c r="N18" s="110" t="s">
        <v>77</v>
      </c>
    </row>
    <row r="19" spans="1:14" s="2" customFormat="1" ht="16.5" x14ac:dyDescent="0.25">
      <c r="A19" s="113" t="s">
        <v>49</v>
      </c>
      <c r="B19" s="31"/>
      <c r="C19" s="31"/>
      <c r="D19" s="106">
        <v>5</v>
      </c>
      <c r="E19" s="155" t="s">
        <v>74</v>
      </c>
      <c r="F19" s="102" t="s">
        <v>319</v>
      </c>
      <c r="G19" s="110"/>
      <c r="H19" s="102">
        <v>1.1000000000000001</v>
      </c>
      <c r="I19" s="110">
        <v>60</v>
      </c>
      <c r="J19" s="13">
        <f t="shared" si="0"/>
        <v>44</v>
      </c>
      <c r="K19" s="9"/>
      <c r="L19" s="9"/>
      <c r="M19" s="13">
        <f t="shared" si="1"/>
        <v>44</v>
      </c>
      <c r="N19" s="110" t="s">
        <v>77</v>
      </c>
    </row>
    <row r="20" spans="1:14" s="2" customFormat="1" ht="16.5" x14ac:dyDescent="0.25">
      <c r="A20" s="113" t="s">
        <v>57</v>
      </c>
      <c r="B20" s="31"/>
      <c r="C20" s="31"/>
      <c r="D20" s="106">
        <v>5</v>
      </c>
      <c r="E20" s="155" t="s">
        <v>74</v>
      </c>
      <c r="F20" s="102" t="s">
        <v>320</v>
      </c>
      <c r="G20" s="110"/>
      <c r="H20" s="102">
        <v>1.1000000000000001</v>
      </c>
      <c r="I20" s="110">
        <v>60</v>
      </c>
      <c r="J20" s="13">
        <f t="shared" si="0"/>
        <v>44</v>
      </c>
      <c r="K20" s="9"/>
      <c r="L20" s="9"/>
      <c r="M20" s="13">
        <f t="shared" si="1"/>
        <v>44</v>
      </c>
      <c r="N20" s="110" t="s">
        <v>77</v>
      </c>
    </row>
    <row r="21" spans="1:14" s="103" customFormat="1" ht="16.5" x14ac:dyDescent="0.25">
      <c r="A21" s="113" t="s">
        <v>58</v>
      </c>
      <c r="B21" s="132"/>
      <c r="C21" s="132"/>
      <c r="D21" s="106">
        <v>5</v>
      </c>
      <c r="E21" s="155" t="s">
        <v>74</v>
      </c>
      <c r="F21" s="102" t="s">
        <v>321</v>
      </c>
      <c r="G21" s="110"/>
      <c r="H21" s="102">
        <v>1</v>
      </c>
      <c r="I21" s="110">
        <v>30</v>
      </c>
      <c r="J21" s="114">
        <f t="shared" si="0"/>
        <v>20</v>
      </c>
      <c r="K21" s="110"/>
      <c r="L21" s="110"/>
      <c r="M21" s="114">
        <f t="shared" si="1"/>
        <v>20</v>
      </c>
      <c r="N21" s="112"/>
    </row>
    <row r="22" spans="1:14" s="103" customFormat="1" ht="16.5" x14ac:dyDescent="0.25">
      <c r="A22" s="113" t="s">
        <v>59</v>
      </c>
      <c r="B22" s="132"/>
      <c r="C22" s="132"/>
      <c r="D22" s="106">
        <v>15</v>
      </c>
      <c r="E22" s="155" t="s">
        <v>84</v>
      </c>
      <c r="F22" s="102" t="s">
        <v>322</v>
      </c>
      <c r="G22" s="110">
        <v>1.2</v>
      </c>
      <c r="H22" s="102"/>
      <c r="I22" s="110">
        <v>30</v>
      </c>
      <c r="J22" s="114">
        <f t="shared" si="0"/>
        <v>36</v>
      </c>
      <c r="K22" s="110"/>
      <c r="L22" s="110"/>
      <c r="M22" s="114">
        <f t="shared" si="1"/>
        <v>36</v>
      </c>
      <c r="N22" s="112"/>
    </row>
    <row r="23" spans="1:14" s="2" customFormat="1" ht="16.5" x14ac:dyDescent="0.25">
      <c r="A23" s="113" t="s">
        <v>89</v>
      </c>
      <c r="B23" s="31"/>
      <c r="C23" s="31"/>
      <c r="D23" s="102">
        <v>5</v>
      </c>
      <c r="E23" s="155" t="s">
        <v>74</v>
      </c>
      <c r="F23" s="102" t="s">
        <v>78</v>
      </c>
      <c r="G23" s="110"/>
      <c r="H23" s="102">
        <v>1.1000000000000001</v>
      </c>
      <c r="I23" s="110">
        <v>30</v>
      </c>
      <c r="J23" s="13">
        <f t="shared" si="0"/>
        <v>22</v>
      </c>
      <c r="K23" s="9"/>
      <c r="L23" s="9"/>
      <c r="M23" s="13">
        <f t="shared" si="1"/>
        <v>22</v>
      </c>
      <c r="N23" s="112"/>
    </row>
    <row r="24" spans="1:14" s="2" customFormat="1" ht="16.5" x14ac:dyDescent="0.25">
      <c r="A24" s="113" t="s">
        <v>129</v>
      </c>
      <c r="B24" s="31"/>
      <c r="C24" s="31"/>
      <c r="D24" s="106">
        <v>5</v>
      </c>
      <c r="E24" s="155" t="s">
        <v>74</v>
      </c>
      <c r="F24" s="102" t="s">
        <v>323</v>
      </c>
      <c r="G24" s="110"/>
      <c r="H24" s="102">
        <v>1.1000000000000001</v>
      </c>
      <c r="I24" s="110">
        <v>60</v>
      </c>
      <c r="J24" s="13">
        <f t="shared" si="0"/>
        <v>44</v>
      </c>
      <c r="K24" s="11"/>
      <c r="L24" s="11"/>
      <c r="M24" s="13">
        <f t="shared" si="1"/>
        <v>44</v>
      </c>
      <c r="N24" s="110" t="s">
        <v>77</v>
      </c>
    </row>
    <row r="25" spans="1:14" s="2" customFormat="1" ht="15.75" x14ac:dyDescent="0.25">
      <c r="A25" s="113" t="s">
        <v>130</v>
      </c>
      <c r="B25" s="31"/>
      <c r="C25" s="31"/>
      <c r="D25" s="5"/>
      <c r="E25" s="9" t="s">
        <v>73</v>
      </c>
      <c r="F25" s="110" t="s">
        <v>325</v>
      </c>
      <c r="G25" s="176">
        <v>15</v>
      </c>
      <c r="H25" s="177"/>
      <c r="I25" s="13"/>
      <c r="J25" s="13">
        <f t="shared" si="0"/>
        <v>0</v>
      </c>
      <c r="K25" s="43">
        <f>IF(E25="CVHT",ROUND((270*G25/100)/2,1),0)</f>
        <v>20.3</v>
      </c>
      <c r="L25" s="11"/>
      <c r="M25" s="13">
        <f t="shared" si="1"/>
        <v>20.3</v>
      </c>
      <c r="N25" s="11"/>
    </row>
    <row r="26" spans="1:14" s="10" customFormat="1" ht="20.25" customHeight="1" x14ac:dyDescent="0.3">
      <c r="A26" s="178" t="s">
        <v>18</v>
      </c>
      <c r="B26" s="179"/>
      <c r="C26" s="179"/>
      <c r="D26" s="179"/>
      <c r="E26" s="180"/>
      <c r="F26" s="41"/>
      <c r="G26" s="41"/>
      <c r="H26" s="41"/>
      <c r="I26" s="32">
        <f>SUM(I14:I25)</f>
        <v>552</v>
      </c>
      <c r="J26" s="32">
        <f>SUM(J14:J25)</f>
        <v>404.79999999999995</v>
      </c>
      <c r="K26" s="32">
        <f>SUM(K14:K25)</f>
        <v>20.3</v>
      </c>
      <c r="L26" s="32">
        <f>SUM(L14:L23)</f>
        <v>0</v>
      </c>
      <c r="M26" s="32">
        <f>SUM(M14:M25)</f>
        <v>425.09999999999997</v>
      </c>
      <c r="N26" s="33"/>
    </row>
    <row r="27" spans="1:14" s="2" customFormat="1" ht="8.25" customHeight="1" x14ac:dyDescent="0.25"/>
    <row r="28" spans="1:14" s="2" customFormat="1" ht="15.75" customHeight="1" x14ac:dyDescent="0.25">
      <c r="B28" s="19" t="s">
        <v>45</v>
      </c>
      <c r="C28" s="37" t="s">
        <v>68</v>
      </c>
      <c r="D28" s="45" t="s">
        <v>72</v>
      </c>
    </row>
    <row r="29" spans="1:14" s="2" customFormat="1" ht="15.75" customHeight="1" x14ac:dyDescent="0.25">
      <c r="B29" s="19"/>
      <c r="C29" s="37" t="s">
        <v>64</v>
      </c>
      <c r="D29" s="45" t="s">
        <v>65</v>
      </c>
      <c r="J29" s="45"/>
    </row>
    <row r="30" spans="1:14" s="2" customFormat="1" ht="15.75" x14ac:dyDescent="0.25">
      <c r="A30" s="34"/>
      <c r="B30" s="19"/>
      <c r="C30" s="37" t="s">
        <v>66</v>
      </c>
      <c r="D30" s="45" t="s">
        <v>67</v>
      </c>
      <c r="J30" s="45"/>
      <c r="K30" s="50"/>
    </row>
    <row r="31" spans="1:14" ht="15" x14ac:dyDescent="0.25">
      <c r="B31" s="24"/>
      <c r="C31" s="24"/>
    </row>
    <row r="32" spans="1:14" s="29" customFormat="1" ht="16.5" x14ac:dyDescent="0.25">
      <c r="M32" s="4" t="s">
        <v>71</v>
      </c>
    </row>
    <row r="33" spans="2:13" s="25" customFormat="1" ht="16.5" x14ac:dyDescent="0.25">
      <c r="B33" s="18" t="s">
        <v>54</v>
      </c>
      <c r="C33" s="18"/>
      <c r="F33" s="18" t="s">
        <v>40</v>
      </c>
      <c r="G33" s="18"/>
      <c r="M33" s="18" t="s">
        <v>41</v>
      </c>
    </row>
    <row r="39" spans="2:13" ht="16.5" x14ac:dyDescent="0.25">
      <c r="F39" s="18" t="s">
        <v>2</v>
      </c>
      <c r="G39" s="18"/>
      <c r="M39" s="18" t="s">
        <v>326</v>
      </c>
    </row>
    <row r="42" spans="2:13" ht="15.75" x14ac:dyDescent="0.25">
      <c r="C42" s="37"/>
      <c r="D42" s="2"/>
    </row>
    <row r="43" spans="2:13" ht="15.75" x14ac:dyDescent="0.25">
      <c r="C43" s="37"/>
      <c r="D43" s="42"/>
    </row>
  </sheetData>
  <mergeCells count="20">
    <mergeCell ref="B13:C13"/>
    <mergeCell ref="G25:H25"/>
    <mergeCell ref="A26:E26"/>
    <mergeCell ref="I9:M9"/>
    <mergeCell ref="I10:J10"/>
    <mergeCell ref="K10:K12"/>
    <mergeCell ref="L10:L12"/>
    <mergeCell ref="M10:M12"/>
    <mergeCell ref="G11:G12"/>
    <mergeCell ref="H11:H12"/>
    <mergeCell ref="A9:A12"/>
    <mergeCell ref="D9:D12"/>
    <mergeCell ref="E9:E12"/>
    <mergeCell ref="F9:F12"/>
    <mergeCell ref="G9:H10"/>
    <mergeCell ref="J1:N1"/>
    <mergeCell ref="J2:N2"/>
    <mergeCell ref="H6:I6"/>
    <mergeCell ref="D7:E7"/>
    <mergeCell ref="G7:I7"/>
  </mergeCells>
  <pageMargins left="0.7" right="0.7" top="0.75" bottom="0.75" header="0.3" footer="0.3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1"/>
  <sheetViews>
    <sheetView topLeftCell="A16" workbookViewId="0">
      <selection activeCell="G7" sqref="G7:I7"/>
    </sheetView>
  </sheetViews>
  <sheetFormatPr defaultRowHeight="12.75" x14ac:dyDescent="0.2"/>
  <cols>
    <col min="1" max="1" width="5.42578125" style="104" customWidth="1"/>
    <col min="2" max="3" width="11.7109375" style="104" customWidth="1"/>
    <col min="4" max="4" width="5.7109375" style="104" customWidth="1"/>
    <col min="5" max="5" width="24.42578125" style="104" customWidth="1"/>
    <col min="6" max="6" width="13.42578125" style="104" customWidth="1"/>
    <col min="7" max="8" width="6" style="104" customWidth="1"/>
    <col min="9" max="9" width="10.42578125" style="104" customWidth="1"/>
    <col min="10" max="10" width="8.85546875" style="104" customWidth="1"/>
    <col min="11" max="11" width="7.7109375" style="104" customWidth="1"/>
    <col min="12" max="12" width="11.5703125" style="104" customWidth="1"/>
    <col min="13" max="13" width="10.42578125" style="104" customWidth="1"/>
    <col min="14" max="14" width="13.140625" style="104" customWidth="1"/>
    <col min="15" max="256" width="9.140625" style="104"/>
    <col min="257" max="257" width="5.42578125" style="104" customWidth="1"/>
    <col min="258" max="259" width="11.7109375" style="104" customWidth="1"/>
    <col min="260" max="260" width="5.7109375" style="104" customWidth="1"/>
    <col min="261" max="261" width="24.42578125" style="104" customWidth="1"/>
    <col min="262" max="262" width="13.42578125" style="104" customWidth="1"/>
    <col min="263" max="264" width="6" style="104" customWidth="1"/>
    <col min="265" max="265" width="10.42578125" style="104" customWidth="1"/>
    <col min="266" max="266" width="8.85546875" style="104" customWidth="1"/>
    <col min="267" max="267" width="7.7109375" style="104" customWidth="1"/>
    <col min="268" max="268" width="11.5703125" style="104" customWidth="1"/>
    <col min="269" max="269" width="10.42578125" style="104" customWidth="1"/>
    <col min="270" max="270" width="13.140625" style="104" customWidth="1"/>
    <col min="271" max="512" width="9.140625" style="104"/>
    <col min="513" max="513" width="5.42578125" style="104" customWidth="1"/>
    <col min="514" max="515" width="11.7109375" style="104" customWidth="1"/>
    <col min="516" max="516" width="5.7109375" style="104" customWidth="1"/>
    <col min="517" max="517" width="24.42578125" style="104" customWidth="1"/>
    <col min="518" max="518" width="13.42578125" style="104" customWidth="1"/>
    <col min="519" max="520" width="6" style="104" customWidth="1"/>
    <col min="521" max="521" width="10.42578125" style="104" customWidth="1"/>
    <col min="522" max="522" width="8.85546875" style="104" customWidth="1"/>
    <col min="523" max="523" width="7.7109375" style="104" customWidth="1"/>
    <col min="524" max="524" width="11.5703125" style="104" customWidth="1"/>
    <col min="525" max="525" width="10.42578125" style="104" customWidth="1"/>
    <col min="526" max="526" width="13.140625" style="104" customWidth="1"/>
    <col min="527" max="768" width="9.140625" style="104"/>
    <col min="769" max="769" width="5.42578125" style="104" customWidth="1"/>
    <col min="770" max="771" width="11.7109375" style="104" customWidth="1"/>
    <col min="772" max="772" width="5.7109375" style="104" customWidth="1"/>
    <col min="773" max="773" width="24.42578125" style="104" customWidth="1"/>
    <col min="774" max="774" width="13.42578125" style="104" customWidth="1"/>
    <col min="775" max="776" width="6" style="104" customWidth="1"/>
    <col min="777" max="777" width="10.42578125" style="104" customWidth="1"/>
    <col min="778" max="778" width="8.85546875" style="104" customWidth="1"/>
    <col min="779" max="779" width="7.7109375" style="104" customWidth="1"/>
    <col min="780" max="780" width="11.5703125" style="104" customWidth="1"/>
    <col min="781" max="781" width="10.42578125" style="104" customWidth="1"/>
    <col min="782" max="782" width="13.140625" style="104" customWidth="1"/>
    <col min="783" max="1024" width="9.140625" style="104"/>
    <col min="1025" max="1025" width="5.42578125" style="104" customWidth="1"/>
    <col min="1026" max="1027" width="11.7109375" style="104" customWidth="1"/>
    <col min="1028" max="1028" width="5.7109375" style="104" customWidth="1"/>
    <col min="1029" max="1029" width="24.42578125" style="104" customWidth="1"/>
    <col min="1030" max="1030" width="13.42578125" style="104" customWidth="1"/>
    <col min="1031" max="1032" width="6" style="104" customWidth="1"/>
    <col min="1033" max="1033" width="10.42578125" style="104" customWidth="1"/>
    <col min="1034" max="1034" width="8.85546875" style="104" customWidth="1"/>
    <col min="1035" max="1035" width="7.7109375" style="104" customWidth="1"/>
    <col min="1036" max="1036" width="11.5703125" style="104" customWidth="1"/>
    <col min="1037" max="1037" width="10.42578125" style="104" customWidth="1"/>
    <col min="1038" max="1038" width="13.140625" style="104" customWidth="1"/>
    <col min="1039" max="1280" width="9.140625" style="104"/>
    <col min="1281" max="1281" width="5.42578125" style="104" customWidth="1"/>
    <col min="1282" max="1283" width="11.7109375" style="104" customWidth="1"/>
    <col min="1284" max="1284" width="5.7109375" style="104" customWidth="1"/>
    <col min="1285" max="1285" width="24.42578125" style="104" customWidth="1"/>
    <col min="1286" max="1286" width="13.42578125" style="104" customWidth="1"/>
    <col min="1287" max="1288" width="6" style="104" customWidth="1"/>
    <col min="1289" max="1289" width="10.42578125" style="104" customWidth="1"/>
    <col min="1290" max="1290" width="8.85546875" style="104" customWidth="1"/>
    <col min="1291" max="1291" width="7.7109375" style="104" customWidth="1"/>
    <col min="1292" max="1292" width="11.5703125" style="104" customWidth="1"/>
    <col min="1293" max="1293" width="10.42578125" style="104" customWidth="1"/>
    <col min="1294" max="1294" width="13.140625" style="104" customWidth="1"/>
    <col min="1295" max="1536" width="9.140625" style="104"/>
    <col min="1537" max="1537" width="5.42578125" style="104" customWidth="1"/>
    <col min="1538" max="1539" width="11.7109375" style="104" customWidth="1"/>
    <col min="1540" max="1540" width="5.7109375" style="104" customWidth="1"/>
    <col min="1541" max="1541" width="24.42578125" style="104" customWidth="1"/>
    <col min="1542" max="1542" width="13.42578125" style="104" customWidth="1"/>
    <col min="1543" max="1544" width="6" style="104" customWidth="1"/>
    <col min="1545" max="1545" width="10.42578125" style="104" customWidth="1"/>
    <col min="1546" max="1546" width="8.85546875" style="104" customWidth="1"/>
    <col min="1547" max="1547" width="7.7109375" style="104" customWidth="1"/>
    <col min="1548" max="1548" width="11.5703125" style="104" customWidth="1"/>
    <col min="1549" max="1549" width="10.42578125" style="104" customWidth="1"/>
    <col min="1550" max="1550" width="13.140625" style="104" customWidth="1"/>
    <col min="1551" max="1792" width="9.140625" style="104"/>
    <col min="1793" max="1793" width="5.42578125" style="104" customWidth="1"/>
    <col min="1794" max="1795" width="11.7109375" style="104" customWidth="1"/>
    <col min="1796" max="1796" width="5.7109375" style="104" customWidth="1"/>
    <col min="1797" max="1797" width="24.42578125" style="104" customWidth="1"/>
    <col min="1798" max="1798" width="13.42578125" style="104" customWidth="1"/>
    <col min="1799" max="1800" width="6" style="104" customWidth="1"/>
    <col min="1801" max="1801" width="10.42578125" style="104" customWidth="1"/>
    <col min="1802" max="1802" width="8.85546875" style="104" customWidth="1"/>
    <col min="1803" max="1803" width="7.7109375" style="104" customWidth="1"/>
    <col min="1804" max="1804" width="11.5703125" style="104" customWidth="1"/>
    <col min="1805" max="1805" width="10.42578125" style="104" customWidth="1"/>
    <col min="1806" max="1806" width="13.140625" style="104" customWidth="1"/>
    <col min="1807" max="2048" width="9.140625" style="104"/>
    <col min="2049" max="2049" width="5.42578125" style="104" customWidth="1"/>
    <col min="2050" max="2051" width="11.7109375" style="104" customWidth="1"/>
    <col min="2052" max="2052" width="5.7109375" style="104" customWidth="1"/>
    <col min="2053" max="2053" width="24.42578125" style="104" customWidth="1"/>
    <col min="2054" max="2054" width="13.42578125" style="104" customWidth="1"/>
    <col min="2055" max="2056" width="6" style="104" customWidth="1"/>
    <col min="2057" max="2057" width="10.42578125" style="104" customWidth="1"/>
    <col min="2058" max="2058" width="8.85546875" style="104" customWidth="1"/>
    <col min="2059" max="2059" width="7.7109375" style="104" customWidth="1"/>
    <col min="2060" max="2060" width="11.5703125" style="104" customWidth="1"/>
    <col min="2061" max="2061" width="10.42578125" style="104" customWidth="1"/>
    <col min="2062" max="2062" width="13.140625" style="104" customWidth="1"/>
    <col min="2063" max="2304" width="9.140625" style="104"/>
    <col min="2305" max="2305" width="5.42578125" style="104" customWidth="1"/>
    <col min="2306" max="2307" width="11.7109375" style="104" customWidth="1"/>
    <col min="2308" max="2308" width="5.7109375" style="104" customWidth="1"/>
    <col min="2309" max="2309" width="24.42578125" style="104" customWidth="1"/>
    <col min="2310" max="2310" width="13.42578125" style="104" customWidth="1"/>
    <col min="2311" max="2312" width="6" style="104" customWidth="1"/>
    <col min="2313" max="2313" width="10.42578125" style="104" customWidth="1"/>
    <col min="2314" max="2314" width="8.85546875" style="104" customWidth="1"/>
    <col min="2315" max="2315" width="7.7109375" style="104" customWidth="1"/>
    <col min="2316" max="2316" width="11.5703125" style="104" customWidth="1"/>
    <col min="2317" max="2317" width="10.42578125" style="104" customWidth="1"/>
    <col min="2318" max="2318" width="13.140625" style="104" customWidth="1"/>
    <col min="2319" max="2560" width="9.140625" style="104"/>
    <col min="2561" max="2561" width="5.42578125" style="104" customWidth="1"/>
    <col min="2562" max="2563" width="11.7109375" style="104" customWidth="1"/>
    <col min="2564" max="2564" width="5.7109375" style="104" customWidth="1"/>
    <col min="2565" max="2565" width="24.42578125" style="104" customWidth="1"/>
    <col min="2566" max="2566" width="13.42578125" style="104" customWidth="1"/>
    <col min="2567" max="2568" width="6" style="104" customWidth="1"/>
    <col min="2569" max="2569" width="10.42578125" style="104" customWidth="1"/>
    <col min="2570" max="2570" width="8.85546875" style="104" customWidth="1"/>
    <col min="2571" max="2571" width="7.7109375" style="104" customWidth="1"/>
    <col min="2572" max="2572" width="11.5703125" style="104" customWidth="1"/>
    <col min="2573" max="2573" width="10.42578125" style="104" customWidth="1"/>
    <col min="2574" max="2574" width="13.140625" style="104" customWidth="1"/>
    <col min="2575" max="2816" width="9.140625" style="104"/>
    <col min="2817" max="2817" width="5.42578125" style="104" customWidth="1"/>
    <col min="2818" max="2819" width="11.7109375" style="104" customWidth="1"/>
    <col min="2820" max="2820" width="5.7109375" style="104" customWidth="1"/>
    <col min="2821" max="2821" width="24.42578125" style="104" customWidth="1"/>
    <col min="2822" max="2822" width="13.42578125" style="104" customWidth="1"/>
    <col min="2823" max="2824" width="6" style="104" customWidth="1"/>
    <col min="2825" max="2825" width="10.42578125" style="104" customWidth="1"/>
    <col min="2826" max="2826" width="8.85546875" style="104" customWidth="1"/>
    <col min="2827" max="2827" width="7.7109375" style="104" customWidth="1"/>
    <col min="2828" max="2828" width="11.5703125" style="104" customWidth="1"/>
    <col min="2829" max="2829" width="10.42578125" style="104" customWidth="1"/>
    <col min="2830" max="2830" width="13.140625" style="104" customWidth="1"/>
    <col min="2831" max="3072" width="9.140625" style="104"/>
    <col min="3073" max="3073" width="5.42578125" style="104" customWidth="1"/>
    <col min="3074" max="3075" width="11.7109375" style="104" customWidth="1"/>
    <col min="3076" max="3076" width="5.7109375" style="104" customWidth="1"/>
    <col min="3077" max="3077" width="24.42578125" style="104" customWidth="1"/>
    <col min="3078" max="3078" width="13.42578125" style="104" customWidth="1"/>
    <col min="3079" max="3080" width="6" style="104" customWidth="1"/>
    <col min="3081" max="3081" width="10.42578125" style="104" customWidth="1"/>
    <col min="3082" max="3082" width="8.85546875" style="104" customWidth="1"/>
    <col min="3083" max="3083" width="7.7109375" style="104" customWidth="1"/>
    <col min="3084" max="3084" width="11.5703125" style="104" customWidth="1"/>
    <col min="3085" max="3085" width="10.42578125" style="104" customWidth="1"/>
    <col min="3086" max="3086" width="13.140625" style="104" customWidth="1"/>
    <col min="3087" max="3328" width="9.140625" style="104"/>
    <col min="3329" max="3329" width="5.42578125" style="104" customWidth="1"/>
    <col min="3330" max="3331" width="11.7109375" style="104" customWidth="1"/>
    <col min="3332" max="3332" width="5.7109375" style="104" customWidth="1"/>
    <col min="3333" max="3333" width="24.42578125" style="104" customWidth="1"/>
    <col min="3334" max="3334" width="13.42578125" style="104" customWidth="1"/>
    <col min="3335" max="3336" width="6" style="104" customWidth="1"/>
    <col min="3337" max="3337" width="10.42578125" style="104" customWidth="1"/>
    <col min="3338" max="3338" width="8.85546875" style="104" customWidth="1"/>
    <col min="3339" max="3339" width="7.7109375" style="104" customWidth="1"/>
    <col min="3340" max="3340" width="11.5703125" style="104" customWidth="1"/>
    <col min="3341" max="3341" width="10.42578125" style="104" customWidth="1"/>
    <col min="3342" max="3342" width="13.140625" style="104" customWidth="1"/>
    <col min="3343" max="3584" width="9.140625" style="104"/>
    <col min="3585" max="3585" width="5.42578125" style="104" customWidth="1"/>
    <col min="3586" max="3587" width="11.7109375" style="104" customWidth="1"/>
    <col min="3588" max="3588" width="5.7109375" style="104" customWidth="1"/>
    <col min="3589" max="3589" width="24.42578125" style="104" customWidth="1"/>
    <col min="3590" max="3590" width="13.42578125" style="104" customWidth="1"/>
    <col min="3591" max="3592" width="6" style="104" customWidth="1"/>
    <col min="3593" max="3593" width="10.42578125" style="104" customWidth="1"/>
    <col min="3594" max="3594" width="8.85546875" style="104" customWidth="1"/>
    <col min="3595" max="3595" width="7.7109375" style="104" customWidth="1"/>
    <col min="3596" max="3596" width="11.5703125" style="104" customWidth="1"/>
    <col min="3597" max="3597" width="10.42578125" style="104" customWidth="1"/>
    <col min="3598" max="3598" width="13.140625" style="104" customWidth="1"/>
    <col min="3599" max="3840" width="9.140625" style="104"/>
    <col min="3841" max="3841" width="5.42578125" style="104" customWidth="1"/>
    <col min="3842" max="3843" width="11.7109375" style="104" customWidth="1"/>
    <col min="3844" max="3844" width="5.7109375" style="104" customWidth="1"/>
    <col min="3845" max="3845" width="24.42578125" style="104" customWidth="1"/>
    <col min="3846" max="3846" width="13.42578125" style="104" customWidth="1"/>
    <col min="3847" max="3848" width="6" style="104" customWidth="1"/>
    <col min="3849" max="3849" width="10.42578125" style="104" customWidth="1"/>
    <col min="3850" max="3850" width="8.85546875" style="104" customWidth="1"/>
    <col min="3851" max="3851" width="7.7109375" style="104" customWidth="1"/>
    <col min="3852" max="3852" width="11.5703125" style="104" customWidth="1"/>
    <col min="3853" max="3853" width="10.42578125" style="104" customWidth="1"/>
    <col min="3854" max="3854" width="13.140625" style="104" customWidth="1"/>
    <col min="3855" max="4096" width="9.140625" style="104"/>
    <col min="4097" max="4097" width="5.42578125" style="104" customWidth="1"/>
    <col min="4098" max="4099" width="11.7109375" style="104" customWidth="1"/>
    <col min="4100" max="4100" width="5.7109375" style="104" customWidth="1"/>
    <col min="4101" max="4101" width="24.42578125" style="104" customWidth="1"/>
    <col min="4102" max="4102" width="13.42578125" style="104" customWidth="1"/>
    <col min="4103" max="4104" width="6" style="104" customWidth="1"/>
    <col min="4105" max="4105" width="10.42578125" style="104" customWidth="1"/>
    <col min="4106" max="4106" width="8.85546875" style="104" customWidth="1"/>
    <col min="4107" max="4107" width="7.7109375" style="104" customWidth="1"/>
    <col min="4108" max="4108" width="11.5703125" style="104" customWidth="1"/>
    <col min="4109" max="4109" width="10.42578125" style="104" customWidth="1"/>
    <col min="4110" max="4110" width="13.140625" style="104" customWidth="1"/>
    <col min="4111" max="4352" width="9.140625" style="104"/>
    <col min="4353" max="4353" width="5.42578125" style="104" customWidth="1"/>
    <col min="4354" max="4355" width="11.7109375" style="104" customWidth="1"/>
    <col min="4356" max="4356" width="5.7109375" style="104" customWidth="1"/>
    <col min="4357" max="4357" width="24.42578125" style="104" customWidth="1"/>
    <col min="4358" max="4358" width="13.42578125" style="104" customWidth="1"/>
    <col min="4359" max="4360" width="6" style="104" customWidth="1"/>
    <col min="4361" max="4361" width="10.42578125" style="104" customWidth="1"/>
    <col min="4362" max="4362" width="8.85546875" style="104" customWidth="1"/>
    <col min="4363" max="4363" width="7.7109375" style="104" customWidth="1"/>
    <col min="4364" max="4364" width="11.5703125" style="104" customWidth="1"/>
    <col min="4365" max="4365" width="10.42578125" style="104" customWidth="1"/>
    <col min="4366" max="4366" width="13.140625" style="104" customWidth="1"/>
    <col min="4367" max="4608" width="9.140625" style="104"/>
    <col min="4609" max="4609" width="5.42578125" style="104" customWidth="1"/>
    <col min="4610" max="4611" width="11.7109375" style="104" customWidth="1"/>
    <col min="4612" max="4612" width="5.7109375" style="104" customWidth="1"/>
    <col min="4613" max="4613" width="24.42578125" style="104" customWidth="1"/>
    <col min="4614" max="4614" width="13.42578125" style="104" customWidth="1"/>
    <col min="4615" max="4616" width="6" style="104" customWidth="1"/>
    <col min="4617" max="4617" width="10.42578125" style="104" customWidth="1"/>
    <col min="4618" max="4618" width="8.85546875" style="104" customWidth="1"/>
    <col min="4619" max="4619" width="7.7109375" style="104" customWidth="1"/>
    <col min="4620" max="4620" width="11.5703125" style="104" customWidth="1"/>
    <col min="4621" max="4621" width="10.42578125" style="104" customWidth="1"/>
    <col min="4622" max="4622" width="13.140625" style="104" customWidth="1"/>
    <col min="4623" max="4864" width="9.140625" style="104"/>
    <col min="4865" max="4865" width="5.42578125" style="104" customWidth="1"/>
    <col min="4866" max="4867" width="11.7109375" style="104" customWidth="1"/>
    <col min="4868" max="4868" width="5.7109375" style="104" customWidth="1"/>
    <col min="4869" max="4869" width="24.42578125" style="104" customWidth="1"/>
    <col min="4870" max="4870" width="13.42578125" style="104" customWidth="1"/>
    <col min="4871" max="4872" width="6" style="104" customWidth="1"/>
    <col min="4873" max="4873" width="10.42578125" style="104" customWidth="1"/>
    <col min="4874" max="4874" width="8.85546875" style="104" customWidth="1"/>
    <col min="4875" max="4875" width="7.7109375" style="104" customWidth="1"/>
    <col min="4876" max="4876" width="11.5703125" style="104" customWidth="1"/>
    <col min="4877" max="4877" width="10.42578125" style="104" customWidth="1"/>
    <col min="4878" max="4878" width="13.140625" style="104" customWidth="1"/>
    <col min="4879" max="5120" width="9.140625" style="104"/>
    <col min="5121" max="5121" width="5.42578125" style="104" customWidth="1"/>
    <col min="5122" max="5123" width="11.7109375" style="104" customWidth="1"/>
    <col min="5124" max="5124" width="5.7109375" style="104" customWidth="1"/>
    <col min="5125" max="5125" width="24.42578125" style="104" customWidth="1"/>
    <col min="5126" max="5126" width="13.42578125" style="104" customWidth="1"/>
    <col min="5127" max="5128" width="6" style="104" customWidth="1"/>
    <col min="5129" max="5129" width="10.42578125" style="104" customWidth="1"/>
    <col min="5130" max="5130" width="8.85546875" style="104" customWidth="1"/>
    <col min="5131" max="5131" width="7.7109375" style="104" customWidth="1"/>
    <col min="5132" max="5132" width="11.5703125" style="104" customWidth="1"/>
    <col min="5133" max="5133" width="10.42578125" style="104" customWidth="1"/>
    <col min="5134" max="5134" width="13.140625" style="104" customWidth="1"/>
    <col min="5135" max="5376" width="9.140625" style="104"/>
    <col min="5377" max="5377" width="5.42578125" style="104" customWidth="1"/>
    <col min="5378" max="5379" width="11.7109375" style="104" customWidth="1"/>
    <col min="5380" max="5380" width="5.7109375" style="104" customWidth="1"/>
    <col min="5381" max="5381" width="24.42578125" style="104" customWidth="1"/>
    <col min="5382" max="5382" width="13.42578125" style="104" customWidth="1"/>
    <col min="5383" max="5384" width="6" style="104" customWidth="1"/>
    <col min="5385" max="5385" width="10.42578125" style="104" customWidth="1"/>
    <col min="5386" max="5386" width="8.85546875" style="104" customWidth="1"/>
    <col min="5387" max="5387" width="7.7109375" style="104" customWidth="1"/>
    <col min="5388" max="5388" width="11.5703125" style="104" customWidth="1"/>
    <col min="5389" max="5389" width="10.42578125" style="104" customWidth="1"/>
    <col min="5390" max="5390" width="13.140625" style="104" customWidth="1"/>
    <col min="5391" max="5632" width="9.140625" style="104"/>
    <col min="5633" max="5633" width="5.42578125" style="104" customWidth="1"/>
    <col min="5634" max="5635" width="11.7109375" style="104" customWidth="1"/>
    <col min="5636" max="5636" width="5.7109375" style="104" customWidth="1"/>
    <col min="5637" max="5637" width="24.42578125" style="104" customWidth="1"/>
    <col min="5638" max="5638" width="13.42578125" style="104" customWidth="1"/>
    <col min="5639" max="5640" width="6" style="104" customWidth="1"/>
    <col min="5641" max="5641" width="10.42578125" style="104" customWidth="1"/>
    <col min="5642" max="5642" width="8.85546875" style="104" customWidth="1"/>
    <col min="5643" max="5643" width="7.7109375" style="104" customWidth="1"/>
    <col min="5644" max="5644" width="11.5703125" style="104" customWidth="1"/>
    <col min="5645" max="5645" width="10.42578125" style="104" customWidth="1"/>
    <col min="5646" max="5646" width="13.140625" style="104" customWidth="1"/>
    <col min="5647" max="5888" width="9.140625" style="104"/>
    <col min="5889" max="5889" width="5.42578125" style="104" customWidth="1"/>
    <col min="5890" max="5891" width="11.7109375" style="104" customWidth="1"/>
    <col min="5892" max="5892" width="5.7109375" style="104" customWidth="1"/>
    <col min="5893" max="5893" width="24.42578125" style="104" customWidth="1"/>
    <col min="5894" max="5894" width="13.42578125" style="104" customWidth="1"/>
    <col min="5895" max="5896" width="6" style="104" customWidth="1"/>
    <col min="5897" max="5897" width="10.42578125" style="104" customWidth="1"/>
    <col min="5898" max="5898" width="8.85546875" style="104" customWidth="1"/>
    <col min="5899" max="5899" width="7.7109375" style="104" customWidth="1"/>
    <col min="5900" max="5900" width="11.5703125" style="104" customWidth="1"/>
    <col min="5901" max="5901" width="10.42578125" style="104" customWidth="1"/>
    <col min="5902" max="5902" width="13.140625" style="104" customWidth="1"/>
    <col min="5903" max="6144" width="9.140625" style="104"/>
    <col min="6145" max="6145" width="5.42578125" style="104" customWidth="1"/>
    <col min="6146" max="6147" width="11.7109375" style="104" customWidth="1"/>
    <col min="6148" max="6148" width="5.7109375" style="104" customWidth="1"/>
    <col min="6149" max="6149" width="24.42578125" style="104" customWidth="1"/>
    <col min="6150" max="6150" width="13.42578125" style="104" customWidth="1"/>
    <col min="6151" max="6152" width="6" style="104" customWidth="1"/>
    <col min="6153" max="6153" width="10.42578125" style="104" customWidth="1"/>
    <col min="6154" max="6154" width="8.85546875" style="104" customWidth="1"/>
    <col min="6155" max="6155" width="7.7109375" style="104" customWidth="1"/>
    <col min="6156" max="6156" width="11.5703125" style="104" customWidth="1"/>
    <col min="6157" max="6157" width="10.42578125" style="104" customWidth="1"/>
    <col min="6158" max="6158" width="13.140625" style="104" customWidth="1"/>
    <col min="6159" max="6400" width="9.140625" style="104"/>
    <col min="6401" max="6401" width="5.42578125" style="104" customWidth="1"/>
    <col min="6402" max="6403" width="11.7109375" style="104" customWidth="1"/>
    <col min="6404" max="6404" width="5.7109375" style="104" customWidth="1"/>
    <col min="6405" max="6405" width="24.42578125" style="104" customWidth="1"/>
    <col min="6406" max="6406" width="13.42578125" style="104" customWidth="1"/>
    <col min="6407" max="6408" width="6" style="104" customWidth="1"/>
    <col min="6409" max="6409" width="10.42578125" style="104" customWidth="1"/>
    <col min="6410" max="6410" width="8.85546875" style="104" customWidth="1"/>
    <col min="6411" max="6411" width="7.7109375" style="104" customWidth="1"/>
    <col min="6412" max="6412" width="11.5703125" style="104" customWidth="1"/>
    <col min="6413" max="6413" width="10.42578125" style="104" customWidth="1"/>
    <col min="6414" max="6414" width="13.140625" style="104" customWidth="1"/>
    <col min="6415" max="6656" width="9.140625" style="104"/>
    <col min="6657" max="6657" width="5.42578125" style="104" customWidth="1"/>
    <col min="6658" max="6659" width="11.7109375" style="104" customWidth="1"/>
    <col min="6660" max="6660" width="5.7109375" style="104" customWidth="1"/>
    <col min="6661" max="6661" width="24.42578125" style="104" customWidth="1"/>
    <col min="6662" max="6662" width="13.42578125" style="104" customWidth="1"/>
    <col min="6663" max="6664" width="6" style="104" customWidth="1"/>
    <col min="6665" max="6665" width="10.42578125" style="104" customWidth="1"/>
    <col min="6666" max="6666" width="8.85546875" style="104" customWidth="1"/>
    <col min="6667" max="6667" width="7.7109375" style="104" customWidth="1"/>
    <col min="6668" max="6668" width="11.5703125" style="104" customWidth="1"/>
    <col min="6669" max="6669" width="10.42578125" style="104" customWidth="1"/>
    <col min="6670" max="6670" width="13.140625" style="104" customWidth="1"/>
    <col min="6671" max="6912" width="9.140625" style="104"/>
    <col min="6913" max="6913" width="5.42578125" style="104" customWidth="1"/>
    <col min="6914" max="6915" width="11.7109375" style="104" customWidth="1"/>
    <col min="6916" max="6916" width="5.7109375" style="104" customWidth="1"/>
    <col min="6917" max="6917" width="24.42578125" style="104" customWidth="1"/>
    <col min="6918" max="6918" width="13.42578125" style="104" customWidth="1"/>
    <col min="6919" max="6920" width="6" style="104" customWidth="1"/>
    <col min="6921" max="6921" width="10.42578125" style="104" customWidth="1"/>
    <col min="6922" max="6922" width="8.85546875" style="104" customWidth="1"/>
    <col min="6923" max="6923" width="7.7109375" style="104" customWidth="1"/>
    <col min="6924" max="6924" width="11.5703125" style="104" customWidth="1"/>
    <col min="6925" max="6925" width="10.42578125" style="104" customWidth="1"/>
    <col min="6926" max="6926" width="13.140625" style="104" customWidth="1"/>
    <col min="6927" max="7168" width="9.140625" style="104"/>
    <col min="7169" max="7169" width="5.42578125" style="104" customWidth="1"/>
    <col min="7170" max="7171" width="11.7109375" style="104" customWidth="1"/>
    <col min="7172" max="7172" width="5.7109375" style="104" customWidth="1"/>
    <col min="7173" max="7173" width="24.42578125" style="104" customWidth="1"/>
    <col min="7174" max="7174" width="13.42578125" style="104" customWidth="1"/>
    <col min="7175" max="7176" width="6" style="104" customWidth="1"/>
    <col min="7177" max="7177" width="10.42578125" style="104" customWidth="1"/>
    <col min="7178" max="7178" width="8.85546875" style="104" customWidth="1"/>
    <col min="7179" max="7179" width="7.7109375" style="104" customWidth="1"/>
    <col min="7180" max="7180" width="11.5703125" style="104" customWidth="1"/>
    <col min="7181" max="7181" width="10.42578125" style="104" customWidth="1"/>
    <col min="7182" max="7182" width="13.140625" style="104" customWidth="1"/>
    <col min="7183" max="7424" width="9.140625" style="104"/>
    <col min="7425" max="7425" width="5.42578125" style="104" customWidth="1"/>
    <col min="7426" max="7427" width="11.7109375" style="104" customWidth="1"/>
    <col min="7428" max="7428" width="5.7109375" style="104" customWidth="1"/>
    <col min="7429" max="7429" width="24.42578125" style="104" customWidth="1"/>
    <col min="7430" max="7430" width="13.42578125" style="104" customWidth="1"/>
    <col min="7431" max="7432" width="6" style="104" customWidth="1"/>
    <col min="7433" max="7433" width="10.42578125" style="104" customWidth="1"/>
    <col min="7434" max="7434" width="8.85546875" style="104" customWidth="1"/>
    <col min="7435" max="7435" width="7.7109375" style="104" customWidth="1"/>
    <col min="7436" max="7436" width="11.5703125" style="104" customWidth="1"/>
    <col min="7437" max="7437" width="10.42578125" style="104" customWidth="1"/>
    <col min="7438" max="7438" width="13.140625" style="104" customWidth="1"/>
    <col min="7439" max="7680" width="9.140625" style="104"/>
    <col min="7681" max="7681" width="5.42578125" style="104" customWidth="1"/>
    <col min="7682" max="7683" width="11.7109375" style="104" customWidth="1"/>
    <col min="7684" max="7684" width="5.7109375" style="104" customWidth="1"/>
    <col min="7685" max="7685" width="24.42578125" style="104" customWidth="1"/>
    <col min="7686" max="7686" width="13.42578125" style="104" customWidth="1"/>
    <col min="7687" max="7688" width="6" style="104" customWidth="1"/>
    <col min="7689" max="7689" width="10.42578125" style="104" customWidth="1"/>
    <col min="7690" max="7690" width="8.85546875" style="104" customWidth="1"/>
    <col min="7691" max="7691" width="7.7109375" style="104" customWidth="1"/>
    <col min="7692" max="7692" width="11.5703125" style="104" customWidth="1"/>
    <col min="7693" max="7693" width="10.42578125" style="104" customWidth="1"/>
    <col min="7694" max="7694" width="13.140625" style="104" customWidth="1"/>
    <col min="7695" max="7936" width="9.140625" style="104"/>
    <col min="7937" max="7937" width="5.42578125" style="104" customWidth="1"/>
    <col min="7938" max="7939" width="11.7109375" style="104" customWidth="1"/>
    <col min="7940" max="7940" width="5.7109375" style="104" customWidth="1"/>
    <col min="7941" max="7941" width="24.42578125" style="104" customWidth="1"/>
    <col min="7942" max="7942" width="13.42578125" style="104" customWidth="1"/>
    <col min="7943" max="7944" width="6" style="104" customWidth="1"/>
    <col min="7945" max="7945" width="10.42578125" style="104" customWidth="1"/>
    <col min="7946" max="7946" width="8.85546875" style="104" customWidth="1"/>
    <col min="7947" max="7947" width="7.7109375" style="104" customWidth="1"/>
    <col min="7948" max="7948" width="11.5703125" style="104" customWidth="1"/>
    <col min="7949" max="7949" width="10.42578125" style="104" customWidth="1"/>
    <col min="7950" max="7950" width="13.140625" style="104" customWidth="1"/>
    <col min="7951" max="8192" width="9.140625" style="104"/>
    <col min="8193" max="8193" width="5.42578125" style="104" customWidth="1"/>
    <col min="8194" max="8195" width="11.7109375" style="104" customWidth="1"/>
    <col min="8196" max="8196" width="5.7109375" style="104" customWidth="1"/>
    <col min="8197" max="8197" width="24.42578125" style="104" customWidth="1"/>
    <col min="8198" max="8198" width="13.42578125" style="104" customWidth="1"/>
    <col min="8199" max="8200" width="6" style="104" customWidth="1"/>
    <col min="8201" max="8201" width="10.42578125" style="104" customWidth="1"/>
    <col min="8202" max="8202" width="8.85546875" style="104" customWidth="1"/>
    <col min="8203" max="8203" width="7.7109375" style="104" customWidth="1"/>
    <col min="8204" max="8204" width="11.5703125" style="104" customWidth="1"/>
    <col min="8205" max="8205" width="10.42578125" style="104" customWidth="1"/>
    <col min="8206" max="8206" width="13.140625" style="104" customWidth="1"/>
    <col min="8207" max="8448" width="9.140625" style="104"/>
    <col min="8449" max="8449" width="5.42578125" style="104" customWidth="1"/>
    <col min="8450" max="8451" width="11.7109375" style="104" customWidth="1"/>
    <col min="8452" max="8452" width="5.7109375" style="104" customWidth="1"/>
    <col min="8453" max="8453" width="24.42578125" style="104" customWidth="1"/>
    <col min="8454" max="8454" width="13.42578125" style="104" customWidth="1"/>
    <col min="8455" max="8456" width="6" style="104" customWidth="1"/>
    <col min="8457" max="8457" width="10.42578125" style="104" customWidth="1"/>
    <col min="8458" max="8458" width="8.85546875" style="104" customWidth="1"/>
    <col min="8459" max="8459" width="7.7109375" style="104" customWidth="1"/>
    <col min="8460" max="8460" width="11.5703125" style="104" customWidth="1"/>
    <col min="8461" max="8461" width="10.42578125" style="104" customWidth="1"/>
    <col min="8462" max="8462" width="13.140625" style="104" customWidth="1"/>
    <col min="8463" max="8704" width="9.140625" style="104"/>
    <col min="8705" max="8705" width="5.42578125" style="104" customWidth="1"/>
    <col min="8706" max="8707" width="11.7109375" style="104" customWidth="1"/>
    <col min="8708" max="8708" width="5.7109375" style="104" customWidth="1"/>
    <col min="8709" max="8709" width="24.42578125" style="104" customWidth="1"/>
    <col min="8710" max="8710" width="13.42578125" style="104" customWidth="1"/>
    <col min="8711" max="8712" width="6" style="104" customWidth="1"/>
    <col min="8713" max="8713" width="10.42578125" style="104" customWidth="1"/>
    <col min="8714" max="8714" width="8.85546875" style="104" customWidth="1"/>
    <col min="8715" max="8715" width="7.7109375" style="104" customWidth="1"/>
    <col min="8716" max="8716" width="11.5703125" style="104" customWidth="1"/>
    <col min="8717" max="8717" width="10.42578125" style="104" customWidth="1"/>
    <col min="8718" max="8718" width="13.140625" style="104" customWidth="1"/>
    <col min="8719" max="8960" width="9.140625" style="104"/>
    <col min="8961" max="8961" width="5.42578125" style="104" customWidth="1"/>
    <col min="8962" max="8963" width="11.7109375" style="104" customWidth="1"/>
    <col min="8964" max="8964" width="5.7109375" style="104" customWidth="1"/>
    <col min="8965" max="8965" width="24.42578125" style="104" customWidth="1"/>
    <col min="8966" max="8966" width="13.42578125" style="104" customWidth="1"/>
    <col min="8967" max="8968" width="6" style="104" customWidth="1"/>
    <col min="8969" max="8969" width="10.42578125" style="104" customWidth="1"/>
    <col min="8970" max="8970" width="8.85546875" style="104" customWidth="1"/>
    <col min="8971" max="8971" width="7.7109375" style="104" customWidth="1"/>
    <col min="8972" max="8972" width="11.5703125" style="104" customWidth="1"/>
    <col min="8973" max="8973" width="10.42578125" style="104" customWidth="1"/>
    <col min="8974" max="8974" width="13.140625" style="104" customWidth="1"/>
    <col min="8975" max="9216" width="9.140625" style="104"/>
    <col min="9217" max="9217" width="5.42578125" style="104" customWidth="1"/>
    <col min="9218" max="9219" width="11.7109375" style="104" customWidth="1"/>
    <col min="9220" max="9220" width="5.7109375" style="104" customWidth="1"/>
    <col min="9221" max="9221" width="24.42578125" style="104" customWidth="1"/>
    <col min="9222" max="9222" width="13.42578125" style="104" customWidth="1"/>
    <col min="9223" max="9224" width="6" style="104" customWidth="1"/>
    <col min="9225" max="9225" width="10.42578125" style="104" customWidth="1"/>
    <col min="9226" max="9226" width="8.85546875" style="104" customWidth="1"/>
    <col min="9227" max="9227" width="7.7109375" style="104" customWidth="1"/>
    <col min="9228" max="9228" width="11.5703125" style="104" customWidth="1"/>
    <col min="9229" max="9229" width="10.42578125" style="104" customWidth="1"/>
    <col min="9230" max="9230" width="13.140625" style="104" customWidth="1"/>
    <col min="9231" max="9472" width="9.140625" style="104"/>
    <col min="9473" max="9473" width="5.42578125" style="104" customWidth="1"/>
    <col min="9474" max="9475" width="11.7109375" style="104" customWidth="1"/>
    <col min="9476" max="9476" width="5.7109375" style="104" customWidth="1"/>
    <col min="9477" max="9477" width="24.42578125" style="104" customWidth="1"/>
    <col min="9478" max="9478" width="13.42578125" style="104" customWidth="1"/>
    <col min="9479" max="9480" width="6" style="104" customWidth="1"/>
    <col min="9481" max="9481" width="10.42578125" style="104" customWidth="1"/>
    <col min="9482" max="9482" width="8.85546875" style="104" customWidth="1"/>
    <col min="9483" max="9483" width="7.7109375" style="104" customWidth="1"/>
    <col min="9484" max="9484" width="11.5703125" style="104" customWidth="1"/>
    <col min="9485" max="9485" width="10.42578125" style="104" customWidth="1"/>
    <col min="9486" max="9486" width="13.140625" style="104" customWidth="1"/>
    <col min="9487" max="9728" width="9.140625" style="104"/>
    <col min="9729" max="9729" width="5.42578125" style="104" customWidth="1"/>
    <col min="9730" max="9731" width="11.7109375" style="104" customWidth="1"/>
    <col min="9732" max="9732" width="5.7109375" style="104" customWidth="1"/>
    <col min="9733" max="9733" width="24.42578125" style="104" customWidth="1"/>
    <col min="9734" max="9734" width="13.42578125" style="104" customWidth="1"/>
    <col min="9735" max="9736" width="6" style="104" customWidth="1"/>
    <col min="9737" max="9737" width="10.42578125" style="104" customWidth="1"/>
    <col min="9738" max="9738" width="8.85546875" style="104" customWidth="1"/>
    <col min="9739" max="9739" width="7.7109375" style="104" customWidth="1"/>
    <col min="9740" max="9740" width="11.5703125" style="104" customWidth="1"/>
    <col min="9741" max="9741" width="10.42578125" style="104" customWidth="1"/>
    <col min="9742" max="9742" width="13.140625" style="104" customWidth="1"/>
    <col min="9743" max="9984" width="9.140625" style="104"/>
    <col min="9985" max="9985" width="5.42578125" style="104" customWidth="1"/>
    <col min="9986" max="9987" width="11.7109375" style="104" customWidth="1"/>
    <col min="9988" max="9988" width="5.7109375" style="104" customWidth="1"/>
    <col min="9989" max="9989" width="24.42578125" style="104" customWidth="1"/>
    <col min="9990" max="9990" width="13.42578125" style="104" customWidth="1"/>
    <col min="9991" max="9992" width="6" style="104" customWidth="1"/>
    <col min="9993" max="9993" width="10.42578125" style="104" customWidth="1"/>
    <col min="9994" max="9994" width="8.85546875" style="104" customWidth="1"/>
    <col min="9995" max="9995" width="7.7109375" style="104" customWidth="1"/>
    <col min="9996" max="9996" width="11.5703125" style="104" customWidth="1"/>
    <col min="9997" max="9997" width="10.42578125" style="104" customWidth="1"/>
    <col min="9998" max="9998" width="13.140625" style="104" customWidth="1"/>
    <col min="9999" max="10240" width="9.140625" style="104"/>
    <col min="10241" max="10241" width="5.42578125" style="104" customWidth="1"/>
    <col min="10242" max="10243" width="11.7109375" style="104" customWidth="1"/>
    <col min="10244" max="10244" width="5.7109375" style="104" customWidth="1"/>
    <col min="10245" max="10245" width="24.42578125" style="104" customWidth="1"/>
    <col min="10246" max="10246" width="13.42578125" style="104" customWidth="1"/>
    <col min="10247" max="10248" width="6" style="104" customWidth="1"/>
    <col min="10249" max="10249" width="10.42578125" style="104" customWidth="1"/>
    <col min="10250" max="10250" width="8.85546875" style="104" customWidth="1"/>
    <col min="10251" max="10251" width="7.7109375" style="104" customWidth="1"/>
    <col min="10252" max="10252" width="11.5703125" style="104" customWidth="1"/>
    <col min="10253" max="10253" width="10.42578125" style="104" customWidth="1"/>
    <col min="10254" max="10254" width="13.140625" style="104" customWidth="1"/>
    <col min="10255" max="10496" width="9.140625" style="104"/>
    <col min="10497" max="10497" width="5.42578125" style="104" customWidth="1"/>
    <col min="10498" max="10499" width="11.7109375" style="104" customWidth="1"/>
    <col min="10500" max="10500" width="5.7109375" style="104" customWidth="1"/>
    <col min="10501" max="10501" width="24.42578125" style="104" customWidth="1"/>
    <col min="10502" max="10502" width="13.42578125" style="104" customWidth="1"/>
    <col min="10503" max="10504" width="6" style="104" customWidth="1"/>
    <col min="10505" max="10505" width="10.42578125" style="104" customWidth="1"/>
    <col min="10506" max="10506" width="8.85546875" style="104" customWidth="1"/>
    <col min="10507" max="10507" width="7.7109375" style="104" customWidth="1"/>
    <col min="10508" max="10508" width="11.5703125" style="104" customWidth="1"/>
    <col min="10509" max="10509" width="10.42578125" style="104" customWidth="1"/>
    <col min="10510" max="10510" width="13.140625" style="104" customWidth="1"/>
    <col min="10511" max="10752" width="9.140625" style="104"/>
    <col min="10753" max="10753" width="5.42578125" style="104" customWidth="1"/>
    <col min="10754" max="10755" width="11.7109375" style="104" customWidth="1"/>
    <col min="10756" max="10756" width="5.7109375" style="104" customWidth="1"/>
    <col min="10757" max="10757" width="24.42578125" style="104" customWidth="1"/>
    <col min="10758" max="10758" width="13.42578125" style="104" customWidth="1"/>
    <col min="10759" max="10760" width="6" style="104" customWidth="1"/>
    <col min="10761" max="10761" width="10.42578125" style="104" customWidth="1"/>
    <col min="10762" max="10762" width="8.85546875" style="104" customWidth="1"/>
    <col min="10763" max="10763" width="7.7109375" style="104" customWidth="1"/>
    <col min="10764" max="10764" width="11.5703125" style="104" customWidth="1"/>
    <col min="10765" max="10765" width="10.42578125" style="104" customWidth="1"/>
    <col min="10766" max="10766" width="13.140625" style="104" customWidth="1"/>
    <col min="10767" max="11008" width="9.140625" style="104"/>
    <col min="11009" max="11009" width="5.42578125" style="104" customWidth="1"/>
    <col min="11010" max="11011" width="11.7109375" style="104" customWidth="1"/>
    <col min="11012" max="11012" width="5.7109375" style="104" customWidth="1"/>
    <col min="11013" max="11013" width="24.42578125" style="104" customWidth="1"/>
    <col min="11014" max="11014" width="13.42578125" style="104" customWidth="1"/>
    <col min="11015" max="11016" width="6" style="104" customWidth="1"/>
    <col min="11017" max="11017" width="10.42578125" style="104" customWidth="1"/>
    <col min="11018" max="11018" width="8.85546875" style="104" customWidth="1"/>
    <col min="11019" max="11019" width="7.7109375" style="104" customWidth="1"/>
    <col min="11020" max="11020" width="11.5703125" style="104" customWidth="1"/>
    <col min="11021" max="11021" width="10.42578125" style="104" customWidth="1"/>
    <col min="11022" max="11022" width="13.140625" style="104" customWidth="1"/>
    <col min="11023" max="11264" width="9.140625" style="104"/>
    <col min="11265" max="11265" width="5.42578125" style="104" customWidth="1"/>
    <col min="11266" max="11267" width="11.7109375" style="104" customWidth="1"/>
    <col min="11268" max="11268" width="5.7109375" style="104" customWidth="1"/>
    <col min="11269" max="11269" width="24.42578125" style="104" customWidth="1"/>
    <col min="11270" max="11270" width="13.42578125" style="104" customWidth="1"/>
    <col min="11271" max="11272" width="6" style="104" customWidth="1"/>
    <col min="11273" max="11273" width="10.42578125" style="104" customWidth="1"/>
    <col min="11274" max="11274" width="8.85546875" style="104" customWidth="1"/>
    <col min="11275" max="11275" width="7.7109375" style="104" customWidth="1"/>
    <col min="11276" max="11276" width="11.5703125" style="104" customWidth="1"/>
    <col min="11277" max="11277" width="10.42578125" style="104" customWidth="1"/>
    <col min="11278" max="11278" width="13.140625" style="104" customWidth="1"/>
    <col min="11279" max="11520" width="9.140625" style="104"/>
    <col min="11521" max="11521" width="5.42578125" style="104" customWidth="1"/>
    <col min="11522" max="11523" width="11.7109375" style="104" customWidth="1"/>
    <col min="11524" max="11524" width="5.7109375" style="104" customWidth="1"/>
    <col min="11525" max="11525" width="24.42578125" style="104" customWidth="1"/>
    <col min="11526" max="11526" width="13.42578125" style="104" customWidth="1"/>
    <col min="11527" max="11528" width="6" style="104" customWidth="1"/>
    <col min="11529" max="11529" width="10.42578125" style="104" customWidth="1"/>
    <col min="11530" max="11530" width="8.85546875" style="104" customWidth="1"/>
    <col min="11531" max="11531" width="7.7109375" style="104" customWidth="1"/>
    <col min="11532" max="11532" width="11.5703125" style="104" customWidth="1"/>
    <col min="11533" max="11533" width="10.42578125" style="104" customWidth="1"/>
    <col min="11534" max="11534" width="13.140625" style="104" customWidth="1"/>
    <col min="11535" max="11776" width="9.140625" style="104"/>
    <col min="11777" max="11777" width="5.42578125" style="104" customWidth="1"/>
    <col min="11778" max="11779" width="11.7109375" style="104" customWidth="1"/>
    <col min="11780" max="11780" width="5.7109375" style="104" customWidth="1"/>
    <col min="11781" max="11781" width="24.42578125" style="104" customWidth="1"/>
    <col min="11782" max="11782" width="13.42578125" style="104" customWidth="1"/>
    <col min="11783" max="11784" width="6" style="104" customWidth="1"/>
    <col min="11785" max="11785" width="10.42578125" style="104" customWidth="1"/>
    <col min="11786" max="11786" width="8.85546875" style="104" customWidth="1"/>
    <col min="11787" max="11787" width="7.7109375" style="104" customWidth="1"/>
    <col min="11788" max="11788" width="11.5703125" style="104" customWidth="1"/>
    <col min="11789" max="11789" width="10.42578125" style="104" customWidth="1"/>
    <col min="11790" max="11790" width="13.140625" style="104" customWidth="1"/>
    <col min="11791" max="12032" width="9.140625" style="104"/>
    <col min="12033" max="12033" width="5.42578125" style="104" customWidth="1"/>
    <col min="12034" max="12035" width="11.7109375" style="104" customWidth="1"/>
    <col min="12036" max="12036" width="5.7109375" style="104" customWidth="1"/>
    <col min="12037" max="12037" width="24.42578125" style="104" customWidth="1"/>
    <col min="12038" max="12038" width="13.42578125" style="104" customWidth="1"/>
    <col min="12039" max="12040" width="6" style="104" customWidth="1"/>
    <col min="12041" max="12041" width="10.42578125" style="104" customWidth="1"/>
    <col min="12042" max="12042" width="8.85546875" style="104" customWidth="1"/>
    <col min="12043" max="12043" width="7.7109375" style="104" customWidth="1"/>
    <col min="12044" max="12044" width="11.5703125" style="104" customWidth="1"/>
    <col min="12045" max="12045" width="10.42578125" style="104" customWidth="1"/>
    <col min="12046" max="12046" width="13.140625" style="104" customWidth="1"/>
    <col min="12047" max="12288" width="9.140625" style="104"/>
    <col min="12289" max="12289" width="5.42578125" style="104" customWidth="1"/>
    <col min="12290" max="12291" width="11.7109375" style="104" customWidth="1"/>
    <col min="12292" max="12292" width="5.7109375" style="104" customWidth="1"/>
    <col min="12293" max="12293" width="24.42578125" style="104" customWidth="1"/>
    <col min="12294" max="12294" width="13.42578125" style="104" customWidth="1"/>
    <col min="12295" max="12296" width="6" style="104" customWidth="1"/>
    <col min="12297" max="12297" width="10.42578125" style="104" customWidth="1"/>
    <col min="12298" max="12298" width="8.85546875" style="104" customWidth="1"/>
    <col min="12299" max="12299" width="7.7109375" style="104" customWidth="1"/>
    <col min="12300" max="12300" width="11.5703125" style="104" customWidth="1"/>
    <col min="12301" max="12301" width="10.42578125" style="104" customWidth="1"/>
    <col min="12302" max="12302" width="13.140625" style="104" customWidth="1"/>
    <col min="12303" max="12544" width="9.140625" style="104"/>
    <col min="12545" max="12545" width="5.42578125" style="104" customWidth="1"/>
    <col min="12546" max="12547" width="11.7109375" style="104" customWidth="1"/>
    <col min="12548" max="12548" width="5.7109375" style="104" customWidth="1"/>
    <col min="12549" max="12549" width="24.42578125" style="104" customWidth="1"/>
    <col min="12550" max="12550" width="13.42578125" style="104" customWidth="1"/>
    <col min="12551" max="12552" width="6" style="104" customWidth="1"/>
    <col min="12553" max="12553" width="10.42578125" style="104" customWidth="1"/>
    <col min="12554" max="12554" width="8.85546875" style="104" customWidth="1"/>
    <col min="12555" max="12555" width="7.7109375" style="104" customWidth="1"/>
    <col min="12556" max="12556" width="11.5703125" style="104" customWidth="1"/>
    <col min="12557" max="12557" width="10.42578125" style="104" customWidth="1"/>
    <col min="12558" max="12558" width="13.140625" style="104" customWidth="1"/>
    <col min="12559" max="12800" width="9.140625" style="104"/>
    <col min="12801" max="12801" width="5.42578125" style="104" customWidth="1"/>
    <col min="12802" max="12803" width="11.7109375" style="104" customWidth="1"/>
    <col min="12804" max="12804" width="5.7109375" style="104" customWidth="1"/>
    <col min="12805" max="12805" width="24.42578125" style="104" customWidth="1"/>
    <col min="12806" max="12806" width="13.42578125" style="104" customWidth="1"/>
    <col min="12807" max="12808" width="6" style="104" customWidth="1"/>
    <col min="12809" max="12809" width="10.42578125" style="104" customWidth="1"/>
    <col min="12810" max="12810" width="8.85546875" style="104" customWidth="1"/>
    <col min="12811" max="12811" width="7.7109375" style="104" customWidth="1"/>
    <col min="12812" max="12812" width="11.5703125" style="104" customWidth="1"/>
    <col min="12813" max="12813" width="10.42578125" style="104" customWidth="1"/>
    <col min="12814" max="12814" width="13.140625" style="104" customWidth="1"/>
    <col min="12815" max="13056" width="9.140625" style="104"/>
    <col min="13057" max="13057" width="5.42578125" style="104" customWidth="1"/>
    <col min="13058" max="13059" width="11.7109375" style="104" customWidth="1"/>
    <col min="13060" max="13060" width="5.7109375" style="104" customWidth="1"/>
    <col min="13061" max="13061" width="24.42578125" style="104" customWidth="1"/>
    <col min="13062" max="13062" width="13.42578125" style="104" customWidth="1"/>
    <col min="13063" max="13064" width="6" style="104" customWidth="1"/>
    <col min="13065" max="13065" width="10.42578125" style="104" customWidth="1"/>
    <col min="13066" max="13066" width="8.85546875" style="104" customWidth="1"/>
    <col min="13067" max="13067" width="7.7109375" style="104" customWidth="1"/>
    <col min="13068" max="13068" width="11.5703125" style="104" customWidth="1"/>
    <col min="13069" max="13069" width="10.42578125" style="104" customWidth="1"/>
    <col min="13070" max="13070" width="13.140625" style="104" customWidth="1"/>
    <col min="13071" max="13312" width="9.140625" style="104"/>
    <col min="13313" max="13313" width="5.42578125" style="104" customWidth="1"/>
    <col min="13314" max="13315" width="11.7109375" style="104" customWidth="1"/>
    <col min="13316" max="13316" width="5.7109375" style="104" customWidth="1"/>
    <col min="13317" max="13317" width="24.42578125" style="104" customWidth="1"/>
    <col min="13318" max="13318" width="13.42578125" style="104" customWidth="1"/>
    <col min="13319" max="13320" width="6" style="104" customWidth="1"/>
    <col min="13321" max="13321" width="10.42578125" style="104" customWidth="1"/>
    <col min="13322" max="13322" width="8.85546875" style="104" customWidth="1"/>
    <col min="13323" max="13323" width="7.7109375" style="104" customWidth="1"/>
    <col min="13324" max="13324" width="11.5703125" style="104" customWidth="1"/>
    <col min="13325" max="13325" width="10.42578125" style="104" customWidth="1"/>
    <col min="13326" max="13326" width="13.140625" style="104" customWidth="1"/>
    <col min="13327" max="13568" width="9.140625" style="104"/>
    <col min="13569" max="13569" width="5.42578125" style="104" customWidth="1"/>
    <col min="13570" max="13571" width="11.7109375" style="104" customWidth="1"/>
    <col min="13572" max="13572" width="5.7109375" style="104" customWidth="1"/>
    <col min="13573" max="13573" width="24.42578125" style="104" customWidth="1"/>
    <col min="13574" max="13574" width="13.42578125" style="104" customWidth="1"/>
    <col min="13575" max="13576" width="6" style="104" customWidth="1"/>
    <col min="13577" max="13577" width="10.42578125" style="104" customWidth="1"/>
    <col min="13578" max="13578" width="8.85546875" style="104" customWidth="1"/>
    <col min="13579" max="13579" width="7.7109375" style="104" customWidth="1"/>
    <col min="13580" max="13580" width="11.5703125" style="104" customWidth="1"/>
    <col min="13581" max="13581" width="10.42578125" style="104" customWidth="1"/>
    <col min="13582" max="13582" width="13.140625" style="104" customWidth="1"/>
    <col min="13583" max="13824" width="9.140625" style="104"/>
    <col min="13825" max="13825" width="5.42578125" style="104" customWidth="1"/>
    <col min="13826" max="13827" width="11.7109375" style="104" customWidth="1"/>
    <col min="13828" max="13828" width="5.7109375" style="104" customWidth="1"/>
    <col min="13829" max="13829" width="24.42578125" style="104" customWidth="1"/>
    <col min="13830" max="13830" width="13.42578125" style="104" customWidth="1"/>
    <col min="13831" max="13832" width="6" style="104" customWidth="1"/>
    <col min="13833" max="13833" width="10.42578125" style="104" customWidth="1"/>
    <col min="13834" max="13834" width="8.85546875" style="104" customWidth="1"/>
    <col min="13835" max="13835" width="7.7109375" style="104" customWidth="1"/>
    <col min="13836" max="13836" width="11.5703125" style="104" customWidth="1"/>
    <col min="13837" max="13837" width="10.42578125" style="104" customWidth="1"/>
    <col min="13838" max="13838" width="13.140625" style="104" customWidth="1"/>
    <col min="13839" max="14080" width="9.140625" style="104"/>
    <col min="14081" max="14081" width="5.42578125" style="104" customWidth="1"/>
    <col min="14082" max="14083" width="11.7109375" style="104" customWidth="1"/>
    <col min="14084" max="14084" width="5.7109375" style="104" customWidth="1"/>
    <col min="14085" max="14085" width="24.42578125" style="104" customWidth="1"/>
    <col min="14086" max="14086" width="13.42578125" style="104" customWidth="1"/>
    <col min="14087" max="14088" width="6" style="104" customWidth="1"/>
    <col min="14089" max="14089" width="10.42578125" style="104" customWidth="1"/>
    <col min="14090" max="14090" width="8.85546875" style="104" customWidth="1"/>
    <col min="14091" max="14091" width="7.7109375" style="104" customWidth="1"/>
    <col min="14092" max="14092" width="11.5703125" style="104" customWidth="1"/>
    <col min="14093" max="14093" width="10.42578125" style="104" customWidth="1"/>
    <col min="14094" max="14094" width="13.140625" style="104" customWidth="1"/>
    <col min="14095" max="14336" width="9.140625" style="104"/>
    <col min="14337" max="14337" width="5.42578125" style="104" customWidth="1"/>
    <col min="14338" max="14339" width="11.7109375" style="104" customWidth="1"/>
    <col min="14340" max="14340" width="5.7109375" style="104" customWidth="1"/>
    <col min="14341" max="14341" width="24.42578125" style="104" customWidth="1"/>
    <col min="14342" max="14342" width="13.42578125" style="104" customWidth="1"/>
    <col min="14343" max="14344" width="6" style="104" customWidth="1"/>
    <col min="14345" max="14345" width="10.42578125" style="104" customWidth="1"/>
    <col min="14346" max="14346" width="8.85546875" style="104" customWidth="1"/>
    <col min="14347" max="14347" width="7.7109375" style="104" customWidth="1"/>
    <col min="14348" max="14348" width="11.5703125" style="104" customWidth="1"/>
    <col min="14349" max="14349" width="10.42578125" style="104" customWidth="1"/>
    <col min="14350" max="14350" width="13.140625" style="104" customWidth="1"/>
    <col min="14351" max="14592" width="9.140625" style="104"/>
    <col min="14593" max="14593" width="5.42578125" style="104" customWidth="1"/>
    <col min="14594" max="14595" width="11.7109375" style="104" customWidth="1"/>
    <col min="14596" max="14596" width="5.7109375" style="104" customWidth="1"/>
    <col min="14597" max="14597" width="24.42578125" style="104" customWidth="1"/>
    <col min="14598" max="14598" width="13.42578125" style="104" customWidth="1"/>
    <col min="14599" max="14600" width="6" style="104" customWidth="1"/>
    <col min="14601" max="14601" width="10.42578125" style="104" customWidth="1"/>
    <col min="14602" max="14602" width="8.85546875" style="104" customWidth="1"/>
    <col min="14603" max="14603" width="7.7109375" style="104" customWidth="1"/>
    <col min="14604" max="14604" width="11.5703125" style="104" customWidth="1"/>
    <col min="14605" max="14605" width="10.42578125" style="104" customWidth="1"/>
    <col min="14606" max="14606" width="13.140625" style="104" customWidth="1"/>
    <col min="14607" max="14848" width="9.140625" style="104"/>
    <col min="14849" max="14849" width="5.42578125" style="104" customWidth="1"/>
    <col min="14850" max="14851" width="11.7109375" style="104" customWidth="1"/>
    <col min="14852" max="14852" width="5.7109375" style="104" customWidth="1"/>
    <col min="14853" max="14853" width="24.42578125" style="104" customWidth="1"/>
    <col min="14854" max="14854" width="13.42578125" style="104" customWidth="1"/>
    <col min="14855" max="14856" width="6" style="104" customWidth="1"/>
    <col min="14857" max="14857" width="10.42578125" style="104" customWidth="1"/>
    <col min="14858" max="14858" width="8.85546875" style="104" customWidth="1"/>
    <col min="14859" max="14859" width="7.7109375" style="104" customWidth="1"/>
    <col min="14860" max="14860" width="11.5703125" style="104" customWidth="1"/>
    <col min="14861" max="14861" width="10.42578125" style="104" customWidth="1"/>
    <col min="14862" max="14862" width="13.140625" style="104" customWidth="1"/>
    <col min="14863" max="15104" width="9.140625" style="104"/>
    <col min="15105" max="15105" width="5.42578125" style="104" customWidth="1"/>
    <col min="15106" max="15107" width="11.7109375" style="104" customWidth="1"/>
    <col min="15108" max="15108" width="5.7109375" style="104" customWidth="1"/>
    <col min="15109" max="15109" width="24.42578125" style="104" customWidth="1"/>
    <col min="15110" max="15110" width="13.42578125" style="104" customWidth="1"/>
    <col min="15111" max="15112" width="6" style="104" customWidth="1"/>
    <col min="15113" max="15113" width="10.42578125" style="104" customWidth="1"/>
    <col min="15114" max="15114" width="8.85546875" style="104" customWidth="1"/>
    <col min="15115" max="15115" width="7.7109375" style="104" customWidth="1"/>
    <col min="15116" max="15116" width="11.5703125" style="104" customWidth="1"/>
    <col min="15117" max="15117" width="10.42578125" style="104" customWidth="1"/>
    <col min="15118" max="15118" width="13.140625" style="104" customWidth="1"/>
    <col min="15119" max="15360" width="9.140625" style="104"/>
    <col min="15361" max="15361" width="5.42578125" style="104" customWidth="1"/>
    <col min="15362" max="15363" width="11.7109375" style="104" customWidth="1"/>
    <col min="15364" max="15364" width="5.7109375" style="104" customWidth="1"/>
    <col min="15365" max="15365" width="24.42578125" style="104" customWidth="1"/>
    <col min="15366" max="15366" width="13.42578125" style="104" customWidth="1"/>
    <col min="15367" max="15368" width="6" style="104" customWidth="1"/>
    <col min="15369" max="15369" width="10.42578125" style="104" customWidth="1"/>
    <col min="15370" max="15370" width="8.85546875" style="104" customWidth="1"/>
    <col min="15371" max="15371" width="7.7109375" style="104" customWidth="1"/>
    <col min="15372" max="15372" width="11.5703125" style="104" customWidth="1"/>
    <col min="15373" max="15373" width="10.42578125" style="104" customWidth="1"/>
    <col min="15374" max="15374" width="13.140625" style="104" customWidth="1"/>
    <col min="15375" max="15616" width="9.140625" style="104"/>
    <col min="15617" max="15617" width="5.42578125" style="104" customWidth="1"/>
    <col min="15618" max="15619" width="11.7109375" style="104" customWidth="1"/>
    <col min="15620" max="15620" width="5.7109375" style="104" customWidth="1"/>
    <col min="15621" max="15621" width="24.42578125" style="104" customWidth="1"/>
    <col min="15622" max="15622" width="13.42578125" style="104" customWidth="1"/>
    <col min="15623" max="15624" width="6" style="104" customWidth="1"/>
    <col min="15625" max="15625" width="10.42578125" style="104" customWidth="1"/>
    <col min="15626" max="15626" width="8.85546875" style="104" customWidth="1"/>
    <col min="15627" max="15627" width="7.7109375" style="104" customWidth="1"/>
    <col min="15628" max="15628" width="11.5703125" style="104" customWidth="1"/>
    <col min="15629" max="15629" width="10.42578125" style="104" customWidth="1"/>
    <col min="15630" max="15630" width="13.140625" style="104" customWidth="1"/>
    <col min="15631" max="15872" width="9.140625" style="104"/>
    <col min="15873" max="15873" width="5.42578125" style="104" customWidth="1"/>
    <col min="15874" max="15875" width="11.7109375" style="104" customWidth="1"/>
    <col min="15876" max="15876" width="5.7109375" style="104" customWidth="1"/>
    <col min="15877" max="15877" width="24.42578125" style="104" customWidth="1"/>
    <col min="15878" max="15878" width="13.42578125" style="104" customWidth="1"/>
    <col min="15879" max="15880" width="6" style="104" customWidth="1"/>
    <col min="15881" max="15881" width="10.42578125" style="104" customWidth="1"/>
    <col min="15882" max="15882" width="8.85546875" style="104" customWidth="1"/>
    <col min="15883" max="15883" width="7.7109375" style="104" customWidth="1"/>
    <col min="15884" max="15884" width="11.5703125" style="104" customWidth="1"/>
    <col min="15885" max="15885" width="10.42578125" style="104" customWidth="1"/>
    <col min="15886" max="15886" width="13.140625" style="104" customWidth="1"/>
    <col min="15887" max="16128" width="9.140625" style="104"/>
    <col min="16129" max="16129" width="5.42578125" style="104" customWidth="1"/>
    <col min="16130" max="16131" width="11.7109375" style="104" customWidth="1"/>
    <col min="16132" max="16132" width="5.7109375" style="104" customWidth="1"/>
    <col min="16133" max="16133" width="24.42578125" style="104" customWidth="1"/>
    <col min="16134" max="16134" width="13.42578125" style="104" customWidth="1"/>
    <col min="16135" max="16136" width="6" style="104" customWidth="1"/>
    <col min="16137" max="16137" width="10.42578125" style="104" customWidth="1"/>
    <col min="16138" max="16138" width="8.85546875" style="104" customWidth="1"/>
    <col min="16139" max="16139" width="7.7109375" style="104" customWidth="1"/>
    <col min="16140" max="16140" width="11.5703125" style="104" customWidth="1"/>
    <col min="16141" max="16141" width="10.42578125" style="104" customWidth="1"/>
    <col min="16142" max="16142" width="13.140625" style="104" customWidth="1"/>
    <col min="16143" max="16384" width="9.140625" style="104"/>
  </cols>
  <sheetData>
    <row r="1" spans="1:14" s="146" customFormat="1" ht="24.75" customHeight="1" x14ac:dyDescent="0.25">
      <c r="B1" s="147"/>
      <c r="C1" s="148" t="s">
        <v>50</v>
      </c>
      <c r="D1" s="147"/>
      <c r="J1" s="172" t="s">
        <v>43</v>
      </c>
      <c r="K1" s="172"/>
      <c r="L1" s="172"/>
      <c r="M1" s="172"/>
      <c r="N1" s="172"/>
    </row>
    <row r="2" spans="1:14" s="146" customFormat="1" ht="16.5" customHeight="1" x14ac:dyDescent="0.25">
      <c r="B2" s="147"/>
      <c r="C2" s="149" t="s">
        <v>69</v>
      </c>
      <c r="D2" s="147"/>
      <c r="J2" s="172" t="s">
        <v>42</v>
      </c>
      <c r="K2" s="172"/>
      <c r="L2" s="172"/>
      <c r="M2" s="172"/>
      <c r="N2" s="172"/>
    </row>
    <row r="3" spans="1:14" s="146" customFormat="1" ht="4.5" customHeight="1" x14ac:dyDescent="0.25">
      <c r="B3" s="147"/>
      <c r="D3" s="147"/>
    </row>
    <row r="4" spans="1:14" ht="11.25" customHeight="1" x14ac:dyDescent="0.2">
      <c r="B4" s="118"/>
      <c r="L4" s="117"/>
    </row>
    <row r="5" spans="1:14" ht="22.5" x14ac:dyDescent="0.3">
      <c r="G5" s="136" t="s">
        <v>55</v>
      </c>
    </row>
    <row r="6" spans="1:14" s="116" customFormat="1" ht="15.75" x14ac:dyDescent="0.25">
      <c r="E6" s="120" t="s">
        <v>51</v>
      </c>
      <c r="F6" s="115" t="s">
        <v>61</v>
      </c>
      <c r="G6" s="115" t="s">
        <v>38</v>
      </c>
      <c r="H6" s="173" t="s">
        <v>39</v>
      </c>
      <c r="I6" s="173"/>
      <c r="J6" s="109" t="s">
        <v>62</v>
      </c>
    </row>
    <row r="7" spans="1:14" s="109" customFormat="1" ht="15.75" x14ac:dyDescent="0.25">
      <c r="C7" s="120" t="s">
        <v>32</v>
      </c>
      <c r="D7" s="173" t="s">
        <v>327</v>
      </c>
      <c r="E7" s="173"/>
      <c r="F7" s="120" t="s">
        <v>44</v>
      </c>
      <c r="G7" s="173" t="s">
        <v>312</v>
      </c>
      <c r="H7" s="173"/>
      <c r="I7" s="173"/>
      <c r="K7" s="120" t="s">
        <v>3</v>
      </c>
      <c r="L7" s="109" t="s">
        <v>63</v>
      </c>
    </row>
    <row r="8" spans="1:14" s="103" customFormat="1" ht="12.75" customHeight="1" x14ac:dyDescent="0.25">
      <c r="L8" s="137" t="s">
        <v>4</v>
      </c>
    </row>
    <row r="9" spans="1:14" s="103" customFormat="1" ht="15.75" customHeight="1" x14ac:dyDescent="0.25">
      <c r="A9" s="189" t="s">
        <v>5</v>
      </c>
      <c r="B9" s="139" t="s">
        <v>10</v>
      </c>
      <c r="C9" s="127" t="s">
        <v>9</v>
      </c>
      <c r="D9" s="192" t="s">
        <v>11</v>
      </c>
      <c r="E9" s="195" t="s">
        <v>33</v>
      </c>
      <c r="F9" s="195" t="s">
        <v>6</v>
      </c>
      <c r="G9" s="188" t="s">
        <v>60</v>
      </c>
      <c r="H9" s="188"/>
      <c r="I9" s="181" t="s">
        <v>53</v>
      </c>
      <c r="J9" s="182"/>
      <c r="K9" s="183"/>
      <c r="L9" s="183"/>
      <c r="M9" s="183"/>
      <c r="N9" s="112"/>
    </row>
    <row r="10" spans="1:14" s="103" customFormat="1" ht="15.75" x14ac:dyDescent="0.25">
      <c r="A10" s="190"/>
      <c r="B10" s="140" t="s">
        <v>46</v>
      </c>
      <c r="C10" s="128" t="s">
        <v>46</v>
      </c>
      <c r="D10" s="193"/>
      <c r="E10" s="196"/>
      <c r="F10" s="198"/>
      <c r="G10" s="188"/>
      <c r="H10" s="188"/>
      <c r="I10" s="184" t="s">
        <v>7</v>
      </c>
      <c r="J10" s="183"/>
      <c r="K10" s="185" t="s">
        <v>36</v>
      </c>
      <c r="L10" s="185" t="s">
        <v>56</v>
      </c>
      <c r="M10" s="185" t="s">
        <v>52</v>
      </c>
      <c r="N10" s="108" t="s">
        <v>8</v>
      </c>
    </row>
    <row r="11" spans="1:14" s="103" customFormat="1" ht="15.75" x14ac:dyDescent="0.25">
      <c r="A11" s="190"/>
      <c r="B11" s="140" t="s">
        <v>47</v>
      </c>
      <c r="C11" s="128" t="s">
        <v>47</v>
      </c>
      <c r="D11" s="193"/>
      <c r="E11" s="196"/>
      <c r="F11" s="198"/>
      <c r="G11" s="188" t="s">
        <v>0</v>
      </c>
      <c r="H11" s="188" t="s">
        <v>1</v>
      </c>
      <c r="I11" s="106" t="s">
        <v>34</v>
      </c>
      <c r="J11" s="106" t="s">
        <v>35</v>
      </c>
      <c r="K11" s="186"/>
      <c r="L11" s="186"/>
      <c r="M11" s="186"/>
      <c r="N11" s="108" t="s">
        <v>37</v>
      </c>
    </row>
    <row r="12" spans="1:14" s="103" customFormat="1" ht="18.75" customHeight="1" x14ac:dyDescent="0.25">
      <c r="A12" s="191"/>
      <c r="B12" s="141" t="s">
        <v>48</v>
      </c>
      <c r="C12" s="129" t="s">
        <v>48</v>
      </c>
      <c r="D12" s="194"/>
      <c r="E12" s="197"/>
      <c r="F12" s="199"/>
      <c r="G12" s="188"/>
      <c r="H12" s="188"/>
      <c r="I12" s="107" t="s">
        <v>12</v>
      </c>
      <c r="J12" s="107" t="s">
        <v>12</v>
      </c>
      <c r="K12" s="187"/>
      <c r="L12" s="187"/>
      <c r="M12" s="187"/>
      <c r="N12" s="107"/>
    </row>
    <row r="13" spans="1:14" s="103" customFormat="1" ht="15.75" x14ac:dyDescent="0.25">
      <c r="A13" s="122" t="s">
        <v>19</v>
      </c>
      <c r="B13" s="174" t="s">
        <v>20</v>
      </c>
      <c r="C13" s="175"/>
      <c r="D13" s="131" t="s">
        <v>21</v>
      </c>
      <c r="E13" s="121" t="s">
        <v>22</v>
      </c>
      <c r="F13" s="122" t="s">
        <v>23</v>
      </c>
      <c r="G13" s="122" t="s">
        <v>24</v>
      </c>
      <c r="H13" s="123" t="s">
        <v>25</v>
      </c>
      <c r="I13" s="124" t="s">
        <v>26</v>
      </c>
      <c r="J13" s="124" t="s">
        <v>27</v>
      </c>
      <c r="K13" s="121" t="s">
        <v>28</v>
      </c>
      <c r="L13" s="124" t="s">
        <v>29</v>
      </c>
      <c r="M13" s="124" t="s">
        <v>30</v>
      </c>
      <c r="N13" s="124" t="s">
        <v>31</v>
      </c>
    </row>
    <row r="14" spans="1:14" s="103" customFormat="1" ht="15.75" x14ac:dyDescent="0.25">
      <c r="A14" s="113" t="s">
        <v>13</v>
      </c>
      <c r="B14" s="151">
        <v>42254</v>
      </c>
      <c r="C14" s="151">
        <v>42357</v>
      </c>
      <c r="D14" s="102">
        <v>15</v>
      </c>
      <c r="E14" s="110" t="s">
        <v>299</v>
      </c>
      <c r="F14" s="110" t="s">
        <v>228</v>
      </c>
      <c r="G14" s="110">
        <v>1.2</v>
      </c>
      <c r="H14" s="102"/>
      <c r="I14" s="110">
        <v>30</v>
      </c>
      <c r="J14" s="114">
        <f>ROUND(IF(G14&gt;0,G14*I14,"0")+IF(H14&gt;0,(I14/1.5)*H14,"0"),1)</f>
        <v>36</v>
      </c>
      <c r="K14" s="110"/>
      <c r="L14" s="110"/>
      <c r="M14" s="114">
        <f>ROUND(J14+K14+L14,1)</f>
        <v>36</v>
      </c>
      <c r="N14" s="112" t="s">
        <v>303</v>
      </c>
    </row>
    <row r="15" spans="1:14" s="103" customFormat="1" ht="15.75" x14ac:dyDescent="0.25">
      <c r="A15" s="113" t="s">
        <v>14</v>
      </c>
      <c r="B15" s="151">
        <v>42254</v>
      </c>
      <c r="C15" s="151">
        <v>42357</v>
      </c>
      <c r="D15" s="102">
        <v>15</v>
      </c>
      <c r="E15" s="110" t="s">
        <v>299</v>
      </c>
      <c r="F15" s="110" t="s">
        <v>229</v>
      </c>
      <c r="G15" s="110">
        <v>1.2</v>
      </c>
      <c r="H15" s="102"/>
      <c r="I15" s="110">
        <v>30</v>
      </c>
      <c r="J15" s="114">
        <f t="shared" ref="J15:J21" si="0">ROUND(IF(G15&gt;0,G15*I15,"0")+IF(H15&gt;0,(I15/1.5)*H15,"0"),1)</f>
        <v>36</v>
      </c>
      <c r="K15" s="110"/>
      <c r="L15" s="110"/>
      <c r="M15" s="114">
        <f t="shared" ref="M15:M21" si="1">ROUND(J15+K15+L15,1)</f>
        <v>36</v>
      </c>
      <c r="N15" s="112" t="s">
        <v>302</v>
      </c>
    </row>
    <row r="16" spans="1:14" s="103" customFormat="1" ht="15.75" x14ac:dyDescent="0.25">
      <c r="A16" s="113" t="s">
        <v>15</v>
      </c>
      <c r="B16" s="151">
        <v>42254</v>
      </c>
      <c r="C16" s="151">
        <v>42357</v>
      </c>
      <c r="D16" s="102">
        <v>15</v>
      </c>
      <c r="E16" s="110" t="s">
        <v>299</v>
      </c>
      <c r="F16" s="110" t="s">
        <v>230</v>
      </c>
      <c r="G16" s="110">
        <v>1.3</v>
      </c>
      <c r="H16" s="102"/>
      <c r="I16" s="110">
        <v>30</v>
      </c>
      <c r="J16" s="114">
        <f t="shared" si="0"/>
        <v>39</v>
      </c>
      <c r="K16" s="110"/>
      <c r="L16" s="110"/>
      <c r="M16" s="114">
        <f t="shared" si="1"/>
        <v>39</v>
      </c>
      <c r="N16" s="112" t="s">
        <v>328</v>
      </c>
    </row>
    <row r="17" spans="1:14" s="103" customFormat="1" ht="15.75" x14ac:dyDescent="0.25">
      <c r="A17" s="113" t="s">
        <v>16</v>
      </c>
      <c r="B17" s="151">
        <v>42254</v>
      </c>
      <c r="C17" s="151">
        <v>42357</v>
      </c>
      <c r="D17" s="102">
        <v>15</v>
      </c>
      <c r="E17" s="110" t="s">
        <v>299</v>
      </c>
      <c r="F17" s="110" t="s">
        <v>231</v>
      </c>
      <c r="G17" s="110">
        <v>1.2</v>
      </c>
      <c r="H17" s="102"/>
      <c r="I17" s="110">
        <v>30</v>
      </c>
      <c r="J17" s="114">
        <f t="shared" si="0"/>
        <v>36</v>
      </c>
      <c r="K17" s="110"/>
      <c r="L17" s="110"/>
      <c r="M17" s="114">
        <f t="shared" si="1"/>
        <v>36</v>
      </c>
      <c r="N17" s="112" t="s">
        <v>302</v>
      </c>
    </row>
    <row r="18" spans="1:14" s="103" customFormat="1" ht="15.75" x14ac:dyDescent="0.25">
      <c r="A18" s="113" t="s">
        <v>17</v>
      </c>
      <c r="B18" s="151">
        <v>42254</v>
      </c>
      <c r="C18" s="151">
        <v>42357</v>
      </c>
      <c r="D18" s="102">
        <v>15</v>
      </c>
      <c r="E18" s="110" t="s">
        <v>299</v>
      </c>
      <c r="F18" s="110" t="s">
        <v>232</v>
      </c>
      <c r="G18" s="110">
        <v>1.2</v>
      </c>
      <c r="H18" s="102"/>
      <c r="I18" s="110">
        <v>30</v>
      </c>
      <c r="J18" s="114">
        <f t="shared" si="0"/>
        <v>36</v>
      </c>
      <c r="K18" s="110"/>
      <c r="L18" s="110"/>
      <c r="M18" s="114">
        <f t="shared" si="1"/>
        <v>36</v>
      </c>
      <c r="N18" s="112" t="s">
        <v>303</v>
      </c>
    </row>
    <row r="19" spans="1:14" s="103" customFormat="1" ht="15.75" x14ac:dyDescent="0.25">
      <c r="A19" s="113" t="s">
        <v>49</v>
      </c>
      <c r="B19" s="151">
        <v>42254</v>
      </c>
      <c r="C19" s="151">
        <v>42357</v>
      </c>
      <c r="D19" s="102">
        <v>15</v>
      </c>
      <c r="E19" s="110" t="s">
        <v>316</v>
      </c>
      <c r="F19" s="110" t="s">
        <v>226</v>
      </c>
      <c r="G19" s="110">
        <v>1.3</v>
      </c>
      <c r="H19" s="102"/>
      <c r="I19" s="110">
        <v>45</v>
      </c>
      <c r="J19" s="114">
        <f t="shared" si="0"/>
        <v>58.5</v>
      </c>
      <c r="K19" s="110"/>
      <c r="L19" s="110"/>
      <c r="M19" s="114">
        <f t="shared" si="1"/>
        <v>58.5</v>
      </c>
      <c r="N19" s="112" t="s">
        <v>329</v>
      </c>
    </row>
    <row r="20" spans="1:14" s="103" customFormat="1" ht="15.75" x14ac:dyDescent="0.25">
      <c r="A20" s="113" t="s">
        <v>57</v>
      </c>
      <c r="B20" s="151">
        <v>42254</v>
      </c>
      <c r="C20" s="151">
        <v>42357</v>
      </c>
      <c r="D20" s="102">
        <v>15</v>
      </c>
      <c r="E20" s="110" t="s">
        <v>316</v>
      </c>
      <c r="F20" s="110" t="s">
        <v>218</v>
      </c>
      <c r="G20" s="110">
        <v>1.3</v>
      </c>
      <c r="H20" s="102"/>
      <c r="I20" s="110">
        <v>45</v>
      </c>
      <c r="J20" s="114">
        <f t="shared" si="0"/>
        <v>58.5</v>
      </c>
      <c r="K20" s="110"/>
      <c r="L20" s="110"/>
      <c r="M20" s="114">
        <f t="shared" si="1"/>
        <v>58.5</v>
      </c>
      <c r="N20" s="112" t="s">
        <v>328</v>
      </c>
    </row>
    <row r="21" spans="1:14" s="103" customFormat="1" ht="15.75" x14ac:dyDescent="0.25">
      <c r="A21" s="113" t="s">
        <v>58</v>
      </c>
      <c r="B21" s="151">
        <v>42254</v>
      </c>
      <c r="C21" s="151">
        <v>42357</v>
      </c>
      <c r="D21" s="102">
        <v>15</v>
      </c>
      <c r="E21" s="110" t="s">
        <v>316</v>
      </c>
      <c r="F21" s="110" t="s">
        <v>227</v>
      </c>
      <c r="G21" s="110">
        <v>1.3</v>
      </c>
      <c r="H21" s="102"/>
      <c r="I21" s="110">
        <v>45</v>
      </c>
      <c r="J21" s="114">
        <f t="shared" si="0"/>
        <v>58.5</v>
      </c>
      <c r="K21" s="110"/>
      <c r="L21" s="110"/>
      <c r="M21" s="114">
        <f t="shared" si="1"/>
        <v>58.5</v>
      </c>
      <c r="N21" s="112" t="s">
        <v>330</v>
      </c>
    </row>
    <row r="22" spans="1:14" s="103" customFormat="1" ht="15.75" x14ac:dyDescent="0.25">
      <c r="A22" s="113" t="s">
        <v>59</v>
      </c>
      <c r="B22" s="132"/>
      <c r="C22" s="132"/>
      <c r="D22" s="102"/>
      <c r="E22" s="110"/>
      <c r="F22" s="110"/>
      <c r="G22" s="110"/>
      <c r="H22" s="102"/>
      <c r="I22" s="110"/>
      <c r="J22" s="114">
        <f t="shared" ref="J22:J23" si="2">ROUND(IF(G22&gt;0,G22*I22,"0")+IF(H22&gt;0,(I22/1.5)*H22,"0"),1)</f>
        <v>0</v>
      </c>
      <c r="K22" s="112"/>
      <c r="L22" s="112"/>
      <c r="M22" s="114">
        <f t="shared" ref="M22:M23" si="3">ROUND(J22+K22+L22,1)</f>
        <v>0</v>
      </c>
      <c r="N22" s="112"/>
    </row>
    <row r="23" spans="1:14" s="103" customFormat="1" ht="15.75" customHeight="1" x14ac:dyDescent="0.25">
      <c r="A23" s="113" t="s">
        <v>89</v>
      </c>
      <c r="B23" s="132"/>
      <c r="C23" s="132"/>
      <c r="D23" s="106"/>
      <c r="E23" s="110"/>
      <c r="F23" s="110"/>
      <c r="G23" s="176">
        <v>15</v>
      </c>
      <c r="H23" s="177"/>
      <c r="I23" s="114"/>
      <c r="J23" s="114">
        <f t="shared" si="2"/>
        <v>0</v>
      </c>
      <c r="K23" s="144">
        <f>IF(E23="CVHT",ROUND((270*G23/100)/2,1),0)</f>
        <v>0</v>
      </c>
      <c r="L23" s="112"/>
      <c r="M23" s="114">
        <f t="shared" si="3"/>
        <v>0</v>
      </c>
      <c r="N23" s="112"/>
    </row>
    <row r="24" spans="1:14" s="111" customFormat="1" ht="15.75" customHeight="1" x14ac:dyDescent="0.3">
      <c r="A24" s="178" t="s">
        <v>18</v>
      </c>
      <c r="B24" s="179"/>
      <c r="C24" s="179"/>
      <c r="D24" s="179"/>
      <c r="E24" s="180"/>
      <c r="F24" s="142"/>
      <c r="G24" s="142"/>
      <c r="H24" s="142"/>
      <c r="I24" s="133">
        <f>SUM(I14:I23)</f>
        <v>285</v>
      </c>
      <c r="J24" s="133">
        <f>SUM(J14:J23)</f>
        <v>358.5</v>
      </c>
      <c r="K24" s="133">
        <f>SUM(K14:K23)</f>
        <v>0</v>
      </c>
      <c r="L24" s="133">
        <f>SUM(L14:L21)</f>
        <v>0</v>
      </c>
      <c r="M24" s="133">
        <f>SUM(M14:M23)</f>
        <v>358.5</v>
      </c>
      <c r="N24" s="134"/>
    </row>
    <row r="25" spans="1:14" s="103" customFormat="1" ht="15.75" x14ac:dyDescent="0.25"/>
    <row r="26" spans="1:14" s="103" customFormat="1" ht="15.75" x14ac:dyDescent="0.25">
      <c r="B26" s="120" t="s">
        <v>45</v>
      </c>
      <c r="C26" s="138" t="s">
        <v>68</v>
      </c>
      <c r="D26" s="145" t="s">
        <v>72</v>
      </c>
    </row>
    <row r="27" spans="1:14" s="103" customFormat="1" ht="15.75" x14ac:dyDescent="0.25">
      <c r="B27" s="120"/>
      <c r="C27" s="138" t="s">
        <v>64</v>
      </c>
      <c r="D27" s="145" t="s">
        <v>65</v>
      </c>
      <c r="J27" s="145"/>
    </row>
    <row r="28" spans="1:14" s="103" customFormat="1" ht="15.75" x14ac:dyDescent="0.25">
      <c r="A28" s="135"/>
      <c r="B28" s="120"/>
      <c r="C28" s="138" t="s">
        <v>66</v>
      </c>
      <c r="D28" s="145" t="s">
        <v>67</v>
      </c>
      <c r="J28" s="145"/>
      <c r="K28" s="150"/>
    </row>
    <row r="29" spans="1:14" ht="15" x14ac:dyDescent="0.25">
      <c r="B29" s="125"/>
      <c r="C29" s="125"/>
    </row>
    <row r="30" spans="1:14" s="130" customFormat="1" ht="16.5" x14ac:dyDescent="0.25">
      <c r="M30" s="105" t="s">
        <v>71</v>
      </c>
    </row>
    <row r="31" spans="1:14" s="126" customFormat="1" ht="16.5" x14ac:dyDescent="0.25">
      <c r="B31" s="119" t="s">
        <v>54</v>
      </c>
      <c r="C31" s="119"/>
      <c r="F31" s="119" t="s">
        <v>40</v>
      </c>
      <c r="G31" s="119"/>
      <c r="M31" s="119" t="s">
        <v>41</v>
      </c>
    </row>
    <row r="37" spans="3:13" ht="16.5" x14ac:dyDescent="0.25">
      <c r="F37" s="119" t="s">
        <v>196</v>
      </c>
      <c r="G37" s="119"/>
      <c r="M37" s="119" t="s">
        <v>416</v>
      </c>
    </row>
    <row r="40" spans="3:13" ht="15.75" x14ac:dyDescent="0.25">
      <c r="C40" s="138"/>
      <c r="D40" s="103"/>
    </row>
    <row r="41" spans="3:13" ht="15.75" x14ac:dyDescent="0.25">
      <c r="C41" s="138"/>
      <c r="D41" s="143"/>
    </row>
  </sheetData>
  <mergeCells count="20">
    <mergeCell ref="B13:C13"/>
    <mergeCell ref="G23:H23"/>
    <mergeCell ref="A24:E24"/>
    <mergeCell ref="I9:M9"/>
    <mergeCell ref="I10:J10"/>
    <mergeCell ref="K10:K12"/>
    <mergeCell ref="L10:L12"/>
    <mergeCell ref="M10:M12"/>
    <mergeCell ref="G11:G12"/>
    <mergeCell ref="H11:H12"/>
    <mergeCell ref="A9:A12"/>
    <mergeCell ref="D9:D12"/>
    <mergeCell ref="E9:E12"/>
    <mergeCell ref="F9:F12"/>
    <mergeCell ref="G9:H10"/>
    <mergeCell ref="J1:N1"/>
    <mergeCell ref="J2:N2"/>
    <mergeCell ref="H6:I6"/>
    <mergeCell ref="D7:E7"/>
    <mergeCell ref="G7:I7"/>
  </mergeCells>
  <pageMargins left="0.7" right="0.7" top="0.75" bottom="0.75" header="0.3" footer="0.3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7"/>
  <sheetViews>
    <sheetView topLeftCell="A13" workbookViewId="0">
      <selection activeCell="G7" sqref="G7"/>
    </sheetView>
  </sheetViews>
  <sheetFormatPr defaultRowHeight="12.75" x14ac:dyDescent="0.2"/>
  <cols>
    <col min="1" max="1" width="5.42578125" style="3" customWidth="1"/>
    <col min="2" max="3" width="11.7109375" style="3" customWidth="1"/>
    <col min="4" max="4" width="5.7109375" style="3" customWidth="1"/>
    <col min="5" max="5" width="24.42578125" style="3" customWidth="1"/>
    <col min="6" max="6" width="13.42578125" style="3" customWidth="1"/>
    <col min="7" max="8" width="6" style="3" customWidth="1"/>
    <col min="9" max="9" width="10.42578125" style="3" customWidth="1"/>
    <col min="10" max="10" width="8.85546875" style="3" customWidth="1"/>
    <col min="11" max="11" width="7.7109375" style="3" customWidth="1"/>
    <col min="12" max="12" width="11.5703125" style="3" customWidth="1"/>
    <col min="13" max="13" width="10.42578125" style="3" customWidth="1"/>
    <col min="14" max="14" width="13.140625" style="3" customWidth="1"/>
    <col min="15" max="256" width="9.140625" style="3"/>
    <col min="257" max="257" width="5.42578125" style="3" customWidth="1"/>
    <col min="258" max="259" width="11.7109375" style="3" customWidth="1"/>
    <col min="260" max="260" width="5.7109375" style="3" customWidth="1"/>
    <col min="261" max="261" width="24.42578125" style="3" customWidth="1"/>
    <col min="262" max="262" width="13.42578125" style="3" customWidth="1"/>
    <col min="263" max="264" width="6" style="3" customWidth="1"/>
    <col min="265" max="265" width="10.42578125" style="3" customWidth="1"/>
    <col min="266" max="266" width="8.85546875" style="3" customWidth="1"/>
    <col min="267" max="267" width="7.7109375" style="3" customWidth="1"/>
    <col min="268" max="268" width="11.5703125" style="3" customWidth="1"/>
    <col min="269" max="269" width="10.42578125" style="3" customWidth="1"/>
    <col min="270" max="270" width="13.140625" style="3" customWidth="1"/>
    <col min="271" max="512" width="9.140625" style="3"/>
    <col min="513" max="513" width="5.42578125" style="3" customWidth="1"/>
    <col min="514" max="515" width="11.7109375" style="3" customWidth="1"/>
    <col min="516" max="516" width="5.7109375" style="3" customWidth="1"/>
    <col min="517" max="517" width="24.42578125" style="3" customWidth="1"/>
    <col min="518" max="518" width="13.42578125" style="3" customWidth="1"/>
    <col min="519" max="520" width="6" style="3" customWidth="1"/>
    <col min="521" max="521" width="10.42578125" style="3" customWidth="1"/>
    <col min="522" max="522" width="8.85546875" style="3" customWidth="1"/>
    <col min="523" max="523" width="7.7109375" style="3" customWidth="1"/>
    <col min="524" max="524" width="11.5703125" style="3" customWidth="1"/>
    <col min="525" max="525" width="10.42578125" style="3" customWidth="1"/>
    <col min="526" max="526" width="13.140625" style="3" customWidth="1"/>
    <col min="527" max="768" width="9.140625" style="3"/>
    <col min="769" max="769" width="5.42578125" style="3" customWidth="1"/>
    <col min="770" max="771" width="11.7109375" style="3" customWidth="1"/>
    <col min="772" max="772" width="5.7109375" style="3" customWidth="1"/>
    <col min="773" max="773" width="24.42578125" style="3" customWidth="1"/>
    <col min="774" max="774" width="13.42578125" style="3" customWidth="1"/>
    <col min="775" max="776" width="6" style="3" customWidth="1"/>
    <col min="777" max="777" width="10.42578125" style="3" customWidth="1"/>
    <col min="778" max="778" width="8.85546875" style="3" customWidth="1"/>
    <col min="779" max="779" width="7.7109375" style="3" customWidth="1"/>
    <col min="780" max="780" width="11.5703125" style="3" customWidth="1"/>
    <col min="781" max="781" width="10.42578125" style="3" customWidth="1"/>
    <col min="782" max="782" width="13.140625" style="3" customWidth="1"/>
    <col min="783" max="1024" width="9.140625" style="3"/>
    <col min="1025" max="1025" width="5.42578125" style="3" customWidth="1"/>
    <col min="1026" max="1027" width="11.7109375" style="3" customWidth="1"/>
    <col min="1028" max="1028" width="5.7109375" style="3" customWidth="1"/>
    <col min="1029" max="1029" width="24.42578125" style="3" customWidth="1"/>
    <col min="1030" max="1030" width="13.42578125" style="3" customWidth="1"/>
    <col min="1031" max="1032" width="6" style="3" customWidth="1"/>
    <col min="1033" max="1033" width="10.42578125" style="3" customWidth="1"/>
    <col min="1034" max="1034" width="8.85546875" style="3" customWidth="1"/>
    <col min="1035" max="1035" width="7.7109375" style="3" customWidth="1"/>
    <col min="1036" max="1036" width="11.5703125" style="3" customWidth="1"/>
    <col min="1037" max="1037" width="10.42578125" style="3" customWidth="1"/>
    <col min="1038" max="1038" width="13.140625" style="3" customWidth="1"/>
    <col min="1039" max="1280" width="9.140625" style="3"/>
    <col min="1281" max="1281" width="5.42578125" style="3" customWidth="1"/>
    <col min="1282" max="1283" width="11.7109375" style="3" customWidth="1"/>
    <col min="1284" max="1284" width="5.7109375" style="3" customWidth="1"/>
    <col min="1285" max="1285" width="24.42578125" style="3" customWidth="1"/>
    <col min="1286" max="1286" width="13.42578125" style="3" customWidth="1"/>
    <col min="1287" max="1288" width="6" style="3" customWidth="1"/>
    <col min="1289" max="1289" width="10.42578125" style="3" customWidth="1"/>
    <col min="1290" max="1290" width="8.85546875" style="3" customWidth="1"/>
    <col min="1291" max="1291" width="7.7109375" style="3" customWidth="1"/>
    <col min="1292" max="1292" width="11.5703125" style="3" customWidth="1"/>
    <col min="1293" max="1293" width="10.42578125" style="3" customWidth="1"/>
    <col min="1294" max="1294" width="13.140625" style="3" customWidth="1"/>
    <col min="1295" max="1536" width="9.140625" style="3"/>
    <col min="1537" max="1537" width="5.42578125" style="3" customWidth="1"/>
    <col min="1538" max="1539" width="11.7109375" style="3" customWidth="1"/>
    <col min="1540" max="1540" width="5.7109375" style="3" customWidth="1"/>
    <col min="1541" max="1541" width="24.42578125" style="3" customWidth="1"/>
    <col min="1542" max="1542" width="13.42578125" style="3" customWidth="1"/>
    <col min="1543" max="1544" width="6" style="3" customWidth="1"/>
    <col min="1545" max="1545" width="10.42578125" style="3" customWidth="1"/>
    <col min="1546" max="1546" width="8.85546875" style="3" customWidth="1"/>
    <col min="1547" max="1547" width="7.7109375" style="3" customWidth="1"/>
    <col min="1548" max="1548" width="11.5703125" style="3" customWidth="1"/>
    <col min="1549" max="1549" width="10.42578125" style="3" customWidth="1"/>
    <col min="1550" max="1550" width="13.140625" style="3" customWidth="1"/>
    <col min="1551" max="1792" width="9.140625" style="3"/>
    <col min="1793" max="1793" width="5.42578125" style="3" customWidth="1"/>
    <col min="1794" max="1795" width="11.7109375" style="3" customWidth="1"/>
    <col min="1796" max="1796" width="5.7109375" style="3" customWidth="1"/>
    <col min="1797" max="1797" width="24.42578125" style="3" customWidth="1"/>
    <col min="1798" max="1798" width="13.42578125" style="3" customWidth="1"/>
    <col min="1799" max="1800" width="6" style="3" customWidth="1"/>
    <col min="1801" max="1801" width="10.42578125" style="3" customWidth="1"/>
    <col min="1802" max="1802" width="8.85546875" style="3" customWidth="1"/>
    <col min="1803" max="1803" width="7.7109375" style="3" customWidth="1"/>
    <col min="1804" max="1804" width="11.5703125" style="3" customWidth="1"/>
    <col min="1805" max="1805" width="10.42578125" style="3" customWidth="1"/>
    <col min="1806" max="1806" width="13.140625" style="3" customWidth="1"/>
    <col min="1807" max="2048" width="9.140625" style="3"/>
    <col min="2049" max="2049" width="5.42578125" style="3" customWidth="1"/>
    <col min="2050" max="2051" width="11.7109375" style="3" customWidth="1"/>
    <col min="2052" max="2052" width="5.7109375" style="3" customWidth="1"/>
    <col min="2053" max="2053" width="24.42578125" style="3" customWidth="1"/>
    <col min="2054" max="2054" width="13.42578125" style="3" customWidth="1"/>
    <col min="2055" max="2056" width="6" style="3" customWidth="1"/>
    <col min="2057" max="2057" width="10.42578125" style="3" customWidth="1"/>
    <col min="2058" max="2058" width="8.85546875" style="3" customWidth="1"/>
    <col min="2059" max="2059" width="7.7109375" style="3" customWidth="1"/>
    <col min="2060" max="2060" width="11.5703125" style="3" customWidth="1"/>
    <col min="2061" max="2061" width="10.42578125" style="3" customWidth="1"/>
    <col min="2062" max="2062" width="13.140625" style="3" customWidth="1"/>
    <col min="2063" max="2304" width="9.140625" style="3"/>
    <col min="2305" max="2305" width="5.42578125" style="3" customWidth="1"/>
    <col min="2306" max="2307" width="11.7109375" style="3" customWidth="1"/>
    <col min="2308" max="2308" width="5.7109375" style="3" customWidth="1"/>
    <col min="2309" max="2309" width="24.42578125" style="3" customWidth="1"/>
    <col min="2310" max="2310" width="13.42578125" style="3" customWidth="1"/>
    <col min="2311" max="2312" width="6" style="3" customWidth="1"/>
    <col min="2313" max="2313" width="10.42578125" style="3" customWidth="1"/>
    <col min="2314" max="2314" width="8.85546875" style="3" customWidth="1"/>
    <col min="2315" max="2315" width="7.7109375" style="3" customWidth="1"/>
    <col min="2316" max="2316" width="11.5703125" style="3" customWidth="1"/>
    <col min="2317" max="2317" width="10.42578125" style="3" customWidth="1"/>
    <col min="2318" max="2318" width="13.140625" style="3" customWidth="1"/>
    <col min="2319" max="2560" width="9.140625" style="3"/>
    <col min="2561" max="2561" width="5.42578125" style="3" customWidth="1"/>
    <col min="2562" max="2563" width="11.7109375" style="3" customWidth="1"/>
    <col min="2564" max="2564" width="5.7109375" style="3" customWidth="1"/>
    <col min="2565" max="2565" width="24.42578125" style="3" customWidth="1"/>
    <col min="2566" max="2566" width="13.42578125" style="3" customWidth="1"/>
    <col min="2567" max="2568" width="6" style="3" customWidth="1"/>
    <col min="2569" max="2569" width="10.42578125" style="3" customWidth="1"/>
    <col min="2570" max="2570" width="8.85546875" style="3" customWidth="1"/>
    <col min="2571" max="2571" width="7.7109375" style="3" customWidth="1"/>
    <col min="2572" max="2572" width="11.5703125" style="3" customWidth="1"/>
    <col min="2573" max="2573" width="10.42578125" style="3" customWidth="1"/>
    <col min="2574" max="2574" width="13.140625" style="3" customWidth="1"/>
    <col min="2575" max="2816" width="9.140625" style="3"/>
    <col min="2817" max="2817" width="5.42578125" style="3" customWidth="1"/>
    <col min="2818" max="2819" width="11.7109375" style="3" customWidth="1"/>
    <col min="2820" max="2820" width="5.7109375" style="3" customWidth="1"/>
    <col min="2821" max="2821" width="24.42578125" style="3" customWidth="1"/>
    <col min="2822" max="2822" width="13.42578125" style="3" customWidth="1"/>
    <col min="2823" max="2824" width="6" style="3" customWidth="1"/>
    <col min="2825" max="2825" width="10.42578125" style="3" customWidth="1"/>
    <col min="2826" max="2826" width="8.85546875" style="3" customWidth="1"/>
    <col min="2827" max="2827" width="7.7109375" style="3" customWidth="1"/>
    <col min="2828" max="2828" width="11.5703125" style="3" customWidth="1"/>
    <col min="2829" max="2829" width="10.42578125" style="3" customWidth="1"/>
    <col min="2830" max="2830" width="13.140625" style="3" customWidth="1"/>
    <col min="2831" max="3072" width="9.140625" style="3"/>
    <col min="3073" max="3073" width="5.42578125" style="3" customWidth="1"/>
    <col min="3074" max="3075" width="11.7109375" style="3" customWidth="1"/>
    <col min="3076" max="3076" width="5.7109375" style="3" customWidth="1"/>
    <col min="3077" max="3077" width="24.42578125" style="3" customWidth="1"/>
    <col min="3078" max="3078" width="13.42578125" style="3" customWidth="1"/>
    <col min="3079" max="3080" width="6" style="3" customWidth="1"/>
    <col min="3081" max="3081" width="10.42578125" style="3" customWidth="1"/>
    <col min="3082" max="3082" width="8.85546875" style="3" customWidth="1"/>
    <col min="3083" max="3083" width="7.7109375" style="3" customWidth="1"/>
    <col min="3084" max="3084" width="11.5703125" style="3" customWidth="1"/>
    <col min="3085" max="3085" width="10.42578125" style="3" customWidth="1"/>
    <col min="3086" max="3086" width="13.140625" style="3" customWidth="1"/>
    <col min="3087" max="3328" width="9.140625" style="3"/>
    <col min="3329" max="3329" width="5.42578125" style="3" customWidth="1"/>
    <col min="3330" max="3331" width="11.7109375" style="3" customWidth="1"/>
    <col min="3332" max="3332" width="5.7109375" style="3" customWidth="1"/>
    <col min="3333" max="3333" width="24.42578125" style="3" customWidth="1"/>
    <col min="3334" max="3334" width="13.42578125" style="3" customWidth="1"/>
    <col min="3335" max="3336" width="6" style="3" customWidth="1"/>
    <col min="3337" max="3337" width="10.42578125" style="3" customWidth="1"/>
    <col min="3338" max="3338" width="8.85546875" style="3" customWidth="1"/>
    <col min="3339" max="3339" width="7.7109375" style="3" customWidth="1"/>
    <col min="3340" max="3340" width="11.5703125" style="3" customWidth="1"/>
    <col min="3341" max="3341" width="10.42578125" style="3" customWidth="1"/>
    <col min="3342" max="3342" width="13.140625" style="3" customWidth="1"/>
    <col min="3343" max="3584" width="9.140625" style="3"/>
    <col min="3585" max="3585" width="5.42578125" style="3" customWidth="1"/>
    <col min="3586" max="3587" width="11.7109375" style="3" customWidth="1"/>
    <col min="3588" max="3588" width="5.7109375" style="3" customWidth="1"/>
    <col min="3589" max="3589" width="24.42578125" style="3" customWidth="1"/>
    <col min="3590" max="3590" width="13.42578125" style="3" customWidth="1"/>
    <col min="3591" max="3592" width="6" style="3" customWidth="1"/>
    <col min="3593" max="3593" width="10.42578125" style="3" customWidth="1"/>
    <col min="3594" max="3594" width="8.85546875" style="3" customWidth="1"/>
    <col min="3595" max="3595" width="7.7109375" style="3" customWidth="1"/>
    <col min="3596" max="3596" width="11.5703125" style="3" customWidth="1"/>
    <col min="3597" max="3597" width="10.42578125" style="3" customWidth="1"/>
    <col min="3598" max="3598" width="13.140625" style="3" customWidth="1"/>
    <col min="3599" max="3840" width="9.140625" style="3"/>
    <col min="3841" max="3841" width="5.42578125" style="3" customWidth="1"/>
    <col min="3842" max="3843" width="11.7109375" style="3" customWidth="1"/>
    <col min="3844" max="3844" width="5.7109375" style="3" customWidth="1"/>
    <col min="3845" max="3845" width="24.42578125" style="3" customWidth="1"/>
    <col min="3846" max="3846" width="13.42578125" style="3" customWidth="1"/>
    <col min="3847" max="3848" width="6" style="3" customWidth="1"/>
    <col min="3849" max="3849" width="10.42578125" style="3" customWidth="1"/>
    <col min="3850" max="3850" width="8.85546875" style="3" customWidth="1"/>
    <col min="3851" max="3851" width="7.7109375" style="3" customWidth="1"/>
    <col min="3852" max="3852" width="11.5703125" style="3" customWidth="1"/>
    <col min="3853" max="3853" width="10.42578125" style="3" customWidth="1"/>
    <col min="3854" max="3854" width="13.140625" style="3" customWidth="1"/>
    <col min="3855" max="4096" width="9.140625" style="3"/>
    <col min="4097" max="4097" width="5.42578125" style="3" customWidth="1"/>
    <col min="4098" max="4099" width="11.7109375" style="3" customWidth="1"/>
    <col min="4100" max="4100" width="5.7109375" style="3" customWidth="1"/>
    <col min="4101" max="4101" width="24.42578125" style="3" customWidth="1"/>
    <col min="4102" max="4102" width="13.42578125" style="3" customWidth="1"/>
    <col min="4103" max="4104" width="6" style="3" customWidth="1"/>
    <col min="4105" max="4105" width="10.42578125" style="3" customWidth="1"/>
    <col min="4106" max="4106" width="8.85546875" style="3" customWidth="1"/>
    <col min="4107" max="4107" width="7.7109375" style="3" customWidth="1"/>
    <col min="4108" max="4108" width="11.5703125" style="3" customWidth="1"/>
    <col min="4109" max="4109" width="10.42578125" style="3" customWidth="1"/>
    <col min="4110" max="4110" width="13.140625" style="3" customWidth="1"/>
    <col min="4111" max="4352" width="9.140625" style="3"/>
    <col min="4353" max="4353" width="5.42578125" style="3" customWidth="1"/>
    <col min="4354" max="4355" width="11.7109375" style="3" customWidth="1"/>
    <col min="4356" max="4356" width="5.7109375" style="3" customWidth="1"/>
    <col min="4357" max="4357" width="24.42578125" style="3" customWidth="1"/>
    <col min="4358" max="4358" width="13.42578125" style="3" customWidth="1"/>
    <col min="4359" max="4360" width="6" style="3" customWidth="1"/>
    <col min="4361" max="4361" width="10.42578125" style="3" customWidth="1"/>
    <col min="4362" max="4362" width="8.85546875" style="3" customWidth="1"/>
    <col min="4363" max="4363" width="7.7109375" style="3" customWidth="1"/>
    <col min="4364" max="4364" width="11.5703125" style="3" customWidth="1"/>
    <col min="4365" max="4365" width="10.42578125" style="3" customWidth="1"/>
    <col min="4366" max="4366" width="13.140625" style="3" customWidth="1"/>
    <col min="4367" max="4608" width="9.140625" style="3"/>
    <col min="4609" max="4609" width="5.42578125" style="3" customWidth="1"/>
    <col min="4610" max="4611" width="11.7109375" style="3" customWidth="1"/>
    <col min="4612" max="4612" width="5.7109375" style="3" customWidth="1"/>
    <col min="4613" max="4613" width="24.42578125" style="3" customWidth="1"/>
    <col min="4614" max="4614" width="13.42578125" style="3" customWidth="1"/>
    <col min="4615" max="4616" width="6" style="3" customWidth="1"/>
    <col min="4617" max="4617" width="10.42578125" style="3" customWidth="1"/>
    <col min="4618" max="4618" width="8.85546875" style="3" customWidth="1"/>
    <col min="4619" max="4619" width="7.7109375" style="3" customWidth="1"/>
    <col min="4620" max="4620" width="11.5703125" style="3" customWidth="1"/>
    <col min="4621" max="4621" width="10.42578125" style="3" customWidth="1"/>
    <col min="4622" max="4622" width="13.140625" style="3" customWidth="1"/>
    <col min="4623" max="4864" width="9.140625" style="3"/>
    <col min="4865" max="4865" width="5.42578125" style="3" customWidth="1"/>
    <col min="4866" max="4867" width="11.7109375" style="3" customWidth="1"/>
    <col min="4868" max="4868" width="5.7109375" style="3" customWidth="1"/>
    <col min="4869" max="4869" width="24.42578125" style="3" customWidth="1"/>
    <col min="4870" max="4870" width="13.42578125" style="3" customWidth="1"/>
    <col min="4871" max="4872" width="6" style="3" customWidth="1"/>
    <col min="4873" max="4873" width="10.42578125" style="3" customWidth="1"/>
    <col min="4874" max="4874" width="8.85546875" style="3" customWidth="1"/>
    <col min="4875" max="4875" width="7.7109375" style="3" customWidth="1"/>
    <col min="4876" max="4876" width="11.5703125" style="3" customWidth="1"/>
    <col min="4877" max="4877" width="10.42578125" style="3" customWidth="1"/>
    <col min="4878" max="4878" width="13.140625" style="3" customWidth="1"/>
    <col min="4879" max="5120" width="9.140625" style="3"/>
    <col min="5121" max="5121" width="5.42578125" style="3" customWidth="1"/>
    <col min="5122" max="5123" width="11.7109375" style="3" customWidth="1"/>
    <col min="5124" max="5124" width="5.7109375" style="3" customWidth="1"/>
    <col min="5125" max="5125" width="24.42578125" style="3" customWidth="1"/>
    <col min="5126" max="5126" width="13.42578125" style="3" customWidth="1"/>
    <col min="5127" max="5128" width="6" style="3" customWidth="1"/>
    <col min="5129" max="5129" width="10.42578125" style="3" customWidth="1"/>
    <col min="5130" max="5130" width="8.85546875" style="3" customWidth="1"/>
    <col min="5131" max="5131" width="7.7109375" style="3" customWidth="1"/>
    <col min="5132" max="5132" width="11.5703125" style="3" customWidth="1"/>
    <col min="5133" max="5133" width="10.42578125" style="3" customWidth="1"/>
    <col min="5134" max="5134" width="13.140625" style="3" customWidth="1"/>
    <col min="5135" max="5376" width="9.140625" style="3"/>
    <col min="5377" max="5377" width="5.42578125" style="3" customWidth="1"/>
    <col min="5378" max="5379" width="11.7109375" style="3" customWidth="1"/>
    <col min="5380" max="5380" width="5.7109375" style="3" customWidth="1"/>
    <col min="5381" max="5381" width="24.42578125" style="3" customWidth="1"/>
    <col min="5382" max="5382" width="13.42578125" style="3" customWidth="1"/>
    <col min="5383" max="5384" width="6" style="3" customWidth="1"/>
    <col min="5385" max="5385" width="10.42578125" style="3" customWidth="1"/>
    <col min="5386" max="5386" width="8.85546875" style="3" customWidth="1"/>
    <col min="5387" max="5387" width="7.7109375" style="3" customWidth="1"/>
    <col min="5388" max="5388" width="11.5703125" style="3" customWidth="1"/>
    <col min="5389" max="5389" width="10.42578125" style="3" customWidth="1"/>
    <col min="5390" max="5390" width="13.140625" style="3" customWidth="1"/>
    <col min="5391" max="5632" width="9.140625" style="3"/>
    <col min="5633" max="5633" width="5.42578125" style="3" customWidth="1"/>
    <col min="5634" max="5635" width="11.7109375" style="3" customWidth="1"/>
    <col min="5636" max="5636" width="5.7109375" style="3" customWidth="1"/>
    <col min="5637" max="5637" width="24.42578125" style="3" customWidth="1"/>
    <col min="5638" max="5638" width="13.42578125" style="3" customWidth="1"/>
    <col min="5639" max="5640" width="6" style="3" customWidth="1"/>
    <col min="5641" max="5641" width="10.42578125" style="3" customWidth="1"/>
    <col min="5642" max="5642" width="8.85546875" style="3" customWidth="1"/>
    <col min="5643" max="5643" width="7.7109375" style="3" customWidth="1"/>
    <col min="5644" max="5644" width="11.5703125" style="3" customWidth="1"/>
    <col min="5645" max="5645" width="10.42578125" style="3" customWidth="1"/>
    <col min="5646" max="5646" width="13.140625" style="3" customWidth="1"/>
    <col min="5647" max="5888" width="9.140625" style="3"/>
    <col min="5889" max="5889" width="5.42578125" style="3" customWidth="1"/>
    <col min="5890" max="5891" width="11.7109375" style="3" customWidth="1"/>
    <col min="5892" max="5892" width="5.7109375" style="3" customWidth="1"/>
    <col min="5893" max="5893" width="24.42578125" style="3" customWidth="1"/>
    <col min="5894" max="5894" width="13.42578125" style="3" customWidth="1"/>
    <col min="5895" max="5896" width="6" style="3" customWidth="1"/>
    <col min="5897" max="5897" width="10.42578125" style="3" customWidth="1"/>
    <col min="5898" max="5898" width="8.85546875" style="3" customWidth="1"/>
    <col min="5899" max="5899" width="7.7109375" style="3" customWidth="1"/>
    <col min="5900" max="5900" width="11.5703125" style="3" customWidth="1"/>
    <col min="5901" max="5901" width="10.42578125" style="3" customWidth="1"/>
    <col min="5902" max="5902" width="13.140625" style="3" customWidth="1"/>
    <col min="5903" max="6144" width="9.140625" style="3"/>
    <col min="6145" max="6145" width="5.42578125" style="3" customWidth="1"/>
    <col min="6146" max="6147" width="11.7109375" style="3" customWidth="1"/>
    <col min="6148" max="6148" width="5.7109375" style="3" customWidth="1"/>
    <col min="6149" max="6149" width="24.42578125" style="3" customWidth="1"/>
    <col min="6150" max="6150" width="13.42578125" style="3" customWidth="1"/>
    <col min="6151" max="6152" width="6" style="3" customWidth="1"/>
    <col min="6153" max="6153" width="10.42578125" style="3" customWidth="1"/>
    <col min="6154" max="6154" width="8.85546875" style="3" customWidth="1"/>
    <col min="6155" max="6155" width="7.7109375" style="3" customWidth="1"/>
    <col min="6156" max="6156" width="11.5703125" style="3" customWidth="1"/>
    <col min="6157" max="6157" width="10.42578125" style="3" customWidth="1"/>
    <col min="6158" max="6158" width="13.140625" style="3" customWidth="1"/>
    <col min="6159" max="6400" width="9.140625" style="3"/>
    <col min="6401" max="6401" width="5.42578125" style="3" customWidth="1"/>
    <col min="6402" max="6403" width="11.7109375" style="3" customWidth="1"/>
    <col min="6404" max="6404" width="5.7109375" style="3" customWidth="1"/>
    <col min="6405" max="6405" width="24.42578125" style="3" customWidth="1"/>
    <col min="6406" max="6406" width="13.42578125" style="3" customWidth="1"/>
    <col min="6407" max="6408" width="6" style="3" customWidth="1"/>
    <col min="6409" max="6409" width="10.42578125" style="3" customWidth="1"/>
    <col min="6410" max="6410" width="8.85546875" style="3" customWidth="1"/>
    <col min="6411" max="6411" width="7.7109375" style="3" customWidth="1"/>
    <col min="6412" max="6412" width="11.5703125" style="3" customWidth="1"/>
    <col min="6413" max="6413" width="10.42578125" style="3" customWidth="1"/>
    <col min="6414" max="6414" width="13.140625" style="3" customWidth="1"/>
    <col min="6415" max="6656" width="9.140625" style="3"/>
    <col min="6657" max="6657" width="5.42578125" style="3" customWidth="1"/>
    <col min="6658" max="6659" width="11.7109375" style="3" customWidth="1"/>
    <col min="6660" max="6660" width="5.7109375" style="3" customWidth="1"/>
    <col min="6661" max="6661" width="24.42578125" style="3" customWidth="1"/>
    <col min="6662" max="6662" width="13.42578125" style="3" customWidth="1"/>
    <col min="6663" max="6664" width="6" style="3" customWidth="1"/>
    <col min="6665" max="6665" width="10.42578125" style="3" customWidth="1"/>
    <col min="6666" max="6666" width="8.85546875" style="3" customWidth="1"/>
    <col min="6667" max="6667" width="7.7109375" style="3" customWidth="1"/>
    <col min="6668" max="6668" width="11.5703125" style="3" customWidth="1"/>
    <col min="6669" max="6669" width="10.42578125" style="3" customWidth="1"/>
    <col min="6670" max="6670" width="13.140625" style="3" customWidth="1"/>
    <col min="6671" max="6912" width="9.140625" style="3"/>
    <col min="6913" max="6913" width="5.42578125" style="3" customWidth="1"/>
    <col min="6914" max="6915" width="11.7109375" style="3" customWidth="1"/>
    <col min="6916" max="6916" width="5.7109375" style="3" customWidth="1"/>
    <col min="6917" max="6917" width="24.42578125" style="3" customWidth="1"/>
    <col min="6918" max="6918" width="13.42578125" style="3" customWidth="1"/>
    <col min="6919" max="6920" width="6" style="3" customWidth="1"/>
    <col min="6921" max="6921" width="10.42578125" style="3" customWidth="1"/>
    <col min="6922" max="6922" width="8.85546875" style="3" customWidth="1"/>
    <col min="6923" max="6923" width="7.7109375" style="3" customWidth="1"/>
    <col min="6924" max="6924" width="11.5703125" style="3" customWidth="1"/>
    <col min="6925" max="6925" width="10.42578125" style="3" customWidth="1"/>
    <col min="6926" max="6926" width="13.140625" style="3" customWidth="1"/>
    <col min="6927" max="7168" width="9.140625" style="3"/>
    <col min="7169" max="7169" width="5.42578125" style="3" customWidth="1"/>
    <col min="7170" max="7171" width="11.7109375" style="3" customWidth="1"/>
    <col min="7172" max="7172" width="5.7109375" style="3" customWidth="1"/>
    <col min="7173" max="7173" width="24.42578125" style="3" customWidth="1"/>
    <col min="7174" max="7174" width="13.42578125" style="3" customWidth="1"/>
    <col min="7175" max="7176" width="6" style="3" customWidth="1"/>
    <col min="7177" max="7177" width="10.42578125" style="3" customWidth="1"/>
    <col min="7178" max="7178" width="8.85546875" style="3" customWidth="1"/>
    <col min="7179" max="7179" width="7.7109375" style="3" customWidth="1"/>
    <col min="7180" max="7180" width="11.5703125" style="3" customWidth="1"/>
    <col min="7181" max="7181" width="10.42578125" style="3" customWidth="1"/>
    <col min="7182" max="7182" width="13.140625" style="3" customWidth="1"/>
    <col min="7183" max="7424" width="9.140625" style="3"/>
    <col min="7425" max="7425" width="5.42578125" style="3" customWidth="1"/>
    <col min="7426" max="7427" width="11.7109375" style="3" customWidth="1"/>
    <col min="7428" max="7428" width="5.7109375" style="3" customWidth="1"/>
    <col min="7429" max="7429" width="24.42578125" style="3" customWidth="1"/>
    <col min="7430" max="7430" width="13.42578125" style="3" customWidth="1"/>
    <col min="7431" max="7432" width="6" style="3" customWidth="1"/>
    <col min="7433" max="7433" width="10.42578125" style="3" customWidth="1"/>
    <col min="7434" max="7434" width="8.85546875" style="3" customWidth="1"/>
    <col min="7435" max="7435" width="7.7109375" style="3" customWidth="1"/>
    <col min="7436" max="7436" width="11.5703125" style="3" customWidth="1"/>
    <col min="7437" max="7437" width="10.42578125" style="3" customWidth="1"/>
    <col min="7438" max="7438" width="13.140625" style="3" customWidth="1"/>
    <col min="7439" max="7680" width="9.140625" style="3"/>
    <col min="7681" max="7681" width="5.42578125" style="3" customWidth="1"/>
    <col min="7682" max="7683" width="11.7109375" style="3" customWidth="1"/>
    <col min="7684" max="7684" width="5.7109375" style="3" customWidth="1"/>
    <col min="7685" max="7685" width="24.42578125" style="3" customWidth="1"/>
    <col min="7686" max="7686" width="13.42578125" style="3" customWidth="1"/>
    <col min="7687" max="7688" width="6" style="3" customWidth="1"/>
    <col min="7689" max="7689" width="10.42578125" style="3" customWidth="1"/>
    <col min="7690" max="7690" width="8.85546875" style="3" customWidth="1"/>
    <col min="7691" max="7691" width="7.7109375" style="3" customWidth="1"/>
    <col min="7692" max="7692" width="11.5703125" style="3" customWidth="1"/>
    <col min="7693" max="7693" width="10.42578125" style="3" customWidth="1"/>
    <col min="7694" max="7694" width="13.140625" style="3" customWidth="1"/>
    <col min="7695" max="7936" width="9.140625" style="3"/>
    <col min="7937" max="7937" width="5.42578125" style="3" customWidth="1"/>
    <col min="7938" max="7939" width="11.7109375" style="3" customWidth="1"/>
    <col min="7940" max="7940" width="5.7109375" style="3" customWidth="1"/>
    <col min="7941" max="7941" width="24.42578125" style="3" customWidth="1"/>
    <col min="7942" max="7942" width="13.42578125" style="3" customWidth="1"/>
    <col min="7943" max="7944" width="6" style="3" customWidth="1"/>
    <col min="7945" max="7945" width="10.42578125" style="3" customWidth="1"/>
    <col min="7946" max="7946" width="8.85546875" style="3" customWidth="1"/>
    <col min="7947" max="7947" width="7.7109375" style="3" customWidth="1"/>
    <col min="7948" max="7948" width="11.5703125" style="3" customWidth="1"/>
    <col min="7949" max="7949" width="10.42578125" style="3" customWidth="1"/>
    <col min="7950" max="7950" width="13.140625" style="3" customWidth="1"/>
    <col min="7951" max="8192" width="9.140625" style="3"/>
    <col min="8193" max="8193" width="5.42578125" style="3" customWidth="1"/>
    <col min="8194" max="8195" width="11.7109375" style="3" customWidth="1"/>
    <col min="8196" max="8196" width="5.7109375" style="3" customWidth="1"/>
    <col min="8197" max="8197" width="24.42578125" style="3" customWidth="1"/>
    <col min="8198" max="8198" width="13.42578125" style="3" customWidth="1"/>
    <col min="8199" max="8200" width="6" style="3" customWidth="1"/>
    <col min="8201" max="8201" width="10.42578125" style="3" customWidth="1"/>
    <col min="8202" max="8202" width="8.85546875" style="3" customWidth="1"/>
    <col min="8203" max="8203" width="7.7109375" style="3" customWidth="1"/>
    <col min="8204" max="8204" width="11.5703125" style="3" customWidth="1"/>
    <col min="8205" max="8205" width="10.42578125" style="3" customWidth="1"/>
    <col min="8206" max="8206" width="13.140625" style="3" customWidth="1"/>
    <col min="8207" max="8448" width="9.140625" style="3"/>
    <col min="8449" max="8449" width="5.42578125" style="3" customWidth="1"/>
    <col min="8450" max="8451" width="11.7109375" style="3" customWidth="1"/>
    <col min="8452" max="8452" width="5.7109375" style="3" customWidth="1"/>
    <col min="8453" max="8453" width="24.42578125" style="3" customWidth="1"/>
    <col min="8454" max="8454" width="13.42578125" style="3" customWidth="1"/>
    <col min="8455" max="8456" width="6" style="3" customWidth="1"/>
    <col min="8457" max="8457" width="10.42578125" style="3" customWidth="1"/>
    <col min="8458" max="8458" width="8.85546875" style="3" customWidth="1"/>
    <col min="8459" max="8459" width="7.7109375" style="3" customWidth="1"/>
    <col min="8460" max="8460" width="11.5703125" style="3" customWidth="1"/>
    <col min="8461" max="8461" width="10.42578125" style="3" customWidth="1"/>
    <col min="8462" max="8462" width="13.140625" style="3" customWidth="1"/>
    <col min="8463" max="8704" width="9.140625" style="3"/>
    <col min="8705" max="8705" width="5.42578125" style="3" customWidth="1"/>
    <col min="8706" max="8707" width="11.7109375" style="3" customWidth="1"/>
    <col min="8708" max="8708" width="5.7109375" style="3" customWidth="1"/>
    <col min="8709" max="8709" width="24.42578125" style="3" customWidth="1"/>
    <col min="8710" max="8710" width="13.42578125" style="3" customWidth="1"/>
    <col min="8711" max="8712" width="6" style="3" customWidth="1"/>
    <col min="8713" max="8713" width="10.42578125" style="3" customWidth="1"/>
    <col min="8714" max="8714" width="8.85546875" style="3" customWidth="1"/>
    <col min="8715" max="8715" width="7.7109375" style="3" customWidth="1"/>
    <col min="8716" max="8716" width="11.5703125" style="3" customWidth="1"/>
    <col min="8717" max="8717" width="10.42578125" style="3" customWidth="1"/>
    <col min="8718" max="8718" width="13.140625" style="3" customWidth="1"/>
    <col min="8719" max="8960" width="9.140625" style="3"/>
    <col min="8961" max="8961" width="5.42578125" style="3" customWidth="1"/>
    <col min="8962" max="8963" width="11.7109375" style="3" customWidth="1"/>
    <col min="8964" max="8964" width="5.7109375" style="3" customWidth="1"/>
    <col min="8965" max="8965" width="24.42578125" style="3" customWidth="1"/>
    <col min="8966" max="8966" width="13.42578125" style="3" customWidth="1"/>
    <col min="8967" max="8968" width="6" style="3" customWidth="1"/>
    <col min="8969" max="8969" width="10.42578125" style="3" customWidth="1"/>
    <col min="8970" max="8970" width="8.85546875" style="3" customWidth="1"/>
    <col min="8971" max="8971" width="7.7109375" style="3" customWidth="1"/>
    <col min="8972" max="8972" width="11.5703125" style="3" customWidth="1"/>
    <col min="8973" max="8973" width="10.42578125" style="3" customWidth="1"/>
    <col min="8974" max="8974" width="13.140625" style="3" customWidth="1"/>
    <col min="8975" max="9216" width="9.140625" style="3"/>
    <col min="9217" max="9217" width="5.42578125" style="3" customWidth="1"/>
    <col min="9218" max="9219" width="11.7109375" style="3" customWidth="1"/>
    <col min="9220" max="9220" width="5.7109375" style="3" customWidth="1"/>
    <col min="9221" max="9221" width="24.42578125" style="3" customWidth="1"/>
    <col min="9222" max="9222" width="13.42578125" style="3" customWidth="1"/>
    <col min="9223" max="9224" width="6" style="3" customWidth="1"/>
    <col min="9225" max="9225" width="10.42578125" style="3" customWidth="1"/>
    <col min="9226" max="9226" width="8.85546875" style="3" customWidth="1"/>
    <col min="9227" max="9227" width="7.7109375" style="3" customWidth="1"/>
    <col min="9228" max="9228" width="11.5703125" style="3" customWidth="1"/>
    <col min="9229" max="9229" width="10.42578125" style="3" customWidth="1"/>
    <col min="9230" max="9230" width="13.140625" style="3" customWidth="1"/>
    <col min="9231" max="9472" width="9.140625" style="3"/>
    <col min="9473" max="9473" width="5.42578125" style="3" customWidth="1"/>
    <col min="9474" max="9475" width="11.7109375" style="3" customWidth="1"/>
    <col min="9476" max="9476" width="5.7109375" style="3" customWidth="1"/>
    <col min="9477" max="9477" width="24.42578125" style="3" customWidth="1"/>
    <col min="9478" max="9478" width="13.42578125" style="3" customWidth="1"/>
    <col min="9479" max="9480" width="6" style="3" customWidth="1"/>
    <col min="9481" max="9481" width="10.42578125" style="3" customWidth="1"/>
    <col min="9482" max="9482" width="8.85546875" style="3" customWidth="1"/>
    <col min="9483" max="9483" width="7.7109375" style="3" customWidth="1"/>
    <col min="9484" max="9484" width="11.5703125" style="3" customWidth="1"/>
    <col min="9485" max="9485" width="10.42578125" style="3" customWidth="1"/>
    <col min="9486" max="9486" width="13.140625" style="3" customWidth="1"/>
    <col min="9487" max="9728" width="9.140625" style="3"/>
    <col min="9729" max="9729" width="5.42578125" style="3" customWidth="1"/>
    <col min="9730" max="9731" width="11.7109375" style="3" customWidth="1"/>
    <col min="9732" max="9732" width="5.7109375" style="3" customWidth="1"/>
    <col min="9733" max="9733" width="24.42578125" style="3" customWidth="1"/>
    <col min="9734" max="9734" width="13.42578125" style="3" customWidth="1"/>
    <col min="9735" max="9736" width="6" style="3" customWidth="1"/>
    <col min="9737" max="9737" width="10.42578125" style="3" customWidth="1"/>
    <col min="9738" max="9738" width="8.85546875" style="3" customWidth="1"/>
    <col min="9739" max="9739" width="7.7109375" style="3" customWidth="1"/>
    <col min="9740" max="9740" width="11.5703125" style="3" customWidth="1"/>
    <col min="9741" max="9741" width="10.42578125" style="3" customWidth="1"/>
    <col min="9742" max="9742" width="13.140625" style="3" customWidth="1"/>
    <col min="9743" max="9984" width="9.140625" style="3"/>
    <col min="9985" max="9985" width="5.42578125" style="3" customWidth="1"/>
    <col min="9986" max="9987" width="11.7109375" style="3" customWidth="1"/>
    <col min="9988" max="9988" width="5.7109375" style="3" customWidth="1"/>
    <col min="9989" max="9989" width="24.42578125" style="3" customWidth="1"/>
    <col min="9990" max="9990" width="13.42578125" style="3" customWidth="1"/>
    <col min="9991" max="9992" width="6" style="3" customWidth="1"/>
    <col min="9993" max="9993" width="10.42578125" style="3" customWidth="1"/>
    <col min="9994" max="9994" width="8.85546875" style="3" customWidth="1"/>
    <col min="9995" max="9995" width="7.7109375" style="3" customWidth="1"/>
    <col min="9996" max="9996" width="11.5703125" style="3" customWidth="1"/>
    <col min="9997" max="9997" width="10.42578125" style="3" customWidth="1"/>
    <col min="9998" max="9998" width="13.140625" style="3" customWidth="1"/>
    <col min="9999" max="10240" width="9.140625" style="3"/>
    <col min="10241" max="10241" width="5.42578125" style="3" customWidth="1"/>
    <col min="10242" max="10243" width="11.7109375" style="3" customWidth="1"/>
    <col min="10244" max="10244" width="5.7109375" style="3" customWidth="1"/>
    <col min="10245" max="10245" width="24.42578125" style="3" customWidth="1"/>
    <col min="10246" max="10246" width="13.42578125" style="3" customWidth="1"/>
    <col min="10247" max="10248" width="6" style="3" customWidth="1"/>
    <col min="10249" max="10249" width="10.42578125" style="3" customWidth="1"/>
    <col min="10250" max="10250" width="8.85546875" style="3" customWidth="1"/>
    <col min="10251" max="10251" width="7.7109375" style="3" customWidth="1"/>
    <col min="10252" max="10252" width="11.5703125" style="3" customWidth="1"/>
    <col min="10253" max="10253" width="10.42578125" style="3" customWidth="1"/>
    <col min="10254" max="10254" width="13.140625" style="3" customWidth="1"/>
    <col min="10255" max="10496" width="9.140625" style="3"/>
    <col min="10497" max="10497" width="5.42578125" style="3" customWidth="1"/>
    <col min="10498" max="10499" width="11.7109375" style="3" customWidth="1"/>
    <col min="10500" max="10500" width="5.7109375" style="3" customWidth="1"/>
    <col min="10501" max="10501" width="24.42578125" style="3" customWidth="1"/>
    <col min="10502" max="10502" width="13.42578125" style="3" customWidth="1"/>
    <col min="10503" max="10504" width="6" style="3" customWidth="1"/>
    <col min="10505" max="10505" width="10.42578125" style="3" customWidth="1"/>
    <col min="10506" max="10506" width="8.85546875" style="3" customWidth="1"/>
    <col min="10507" max="10507" width="7.7109375" style="3" customWidth="1"/>
    <col min="10508" max="10508" width="11.5703125" style="3" customWidth="1"/>
    <col min="10509" max="10509" width="10.42578125" style="3" customWidth="1"/>
    <col min="10510" max="10510" width="13.140625" style="3" customWidth="1"/>
    <col min="10511" max="10752" width="9.140625" style="3"/>
    <col min="10753" max="10753" width="5.42578125" style="3" customWidth="1"/>
    <col min="10754" max="10755" width="11.7109375" style="3" customWidth="1"/>
    <col min="10756" max="10756" width="5.7109375" style="3" customWidth="1"/>
    <col min="10757" max="10757" width="24.42578125" style="3" customWidth="1"/>
    <col min="10758" max="10758" width="13.42578125" style="3" customWidth="1"/>
    <col min="10759" max="10760" width="6" style="3" customWidth="1"/>
    <col min="10761" max="10761" width="10.42578125" style="3" customWidth="1"/>
    <col min="10762" max="10762" width="8.85546875" style="3" customWidth="1"/>
    <col min="10763" max="10763" width="7.7109375" style="3" customWidth="1"/>
    <col min="10764" max="10764" width="11.5703125" style="3" customWidth="1"/>
    <col min="10765" max="10765" width="10.42578125" style="3" customWidth="1"/>
    <col min="10766" max="10766" width="13.140625" style="3" customWidth="1"/>
    <col min="10767" max="11008" width="9.140625" style="3"/>
    <col min="11009" max="11009" width="5.42578125" style="3" customWidth="1"/>
    <col min="11010" max="11011" width="11.7109375" style="3" customWidth="1"/>
    <col min="11012" max="11012" width="5.7109375" style="3" customWidth="1"/>
    <col min="11013" max="11013" width="24.42578125" style="3" customWidth="1"/>
    <col min="11014" max="11014" width="13.42578125" style="3" customWidth="1"/>
    <col min="11015" max="11016" width="6" style="3" customWidth="1"/>
    <col min="11017" max="11017" width="10.42578125" style="3" customWidth="1"/>
    <col min="11018" max="11018" width="8.85546875" style="3" customWidth="1"/>
    <col min="11019" max="11019" width="7.7109375" style="3" customWidth="1"/>
    <col min="11020" max="11020" width="11.5703125" style="3" customWidth="1"/>
    <col min="11021" max="11021" width="10.42578125" style="3" customWidth="1"/>
    <col min="11022" max="11022" width="13.140625" style="3" customWidth="1"/>
    <col min="11023" max="11264" width="9.140625" style="3"/>
    <col min="11265" max="11265" width="5.42578125" style="3" customWidth="1"/>
    <col min="11266" max="11267" width="11.7109375" style="3" customWidth="1"/>
    <col min="11268" max="11268" width="5.7109375" style="3" customWidth="1"/>
    <col min="11269" max="11269" width="24.42578125" style="3" customWidth="1"/>
    <col min="11270" max="11270" width="13.42578125" style="3" customWidth="1"/>
    <col min="11271" max="11272" width="6" style="3" customWidth="1"/>
    <col min="11273" max="11273" width="10.42578125" style="3" customWidth="1"/>
    <col min="11274" max="11274" width="8.85546875" style="3" customWidth="1"/>
    <col min="11275" max="11275" width="7.7109375" style="3" customWidth="1"/>
    <col min="11276" max="11276" width="11.5703125" style="3" customWidth="1"/>
    <col min="11277" max="11277" width="10.42578125" style="3" customWidth="1"/>
    <col min="11278" max="11278" width="13.140625" style="3" customWidth="1"/>
    <col min="11279" max="11520" width="9.140625" style="3"/>
    <col min="11521" max="11521" width="5.42578125" style="3" customWidth="1"/>
    <col min="11522" max="11523" width="11.7109375" style="3" customWidth="1"/>
    <col min="11524" max="11524" width="5.7109375" style="3" customWidth="1"/>
    <col min="11525" max="11525" width="24.42578125" style="3" customWidth="1"/>
    <col min="11526" max="11526" width="13.42578125" style="3" customWidth="1"/>
    <col min="11527" max="11528" width="6" style="3" customWidth="1"/>
    <col min="11529" max="11529" width="10.42578125" style="3" customWidth="1"/>
    <col min="11530" max="11530" width="8.85546875" style="3" customWidth="1"/>
    <col min="11531" max="11531" width="7.7109375" style="3" customWidth="1"/>
    <col min="11532" max="11532" width="11.5703125" style="3" customWidth="1"/>
    <col min="11533" max="11533" width="10.42578125" style="3" customWidth="1"/>
    <col min="11534" max="11534" width="13.140625" style="3" customWidth="1"/>
    <col min="11535" max="11776" width="9.140625" style="3"/>
    <col min="11777" max="11777" width="5.42578125" style="3" customWidth="1"/>
    <col min="11778" max="11779" width="11.7109375" style="3" customWidth="1"/>
    <col min="11780" max="11780" width="5.7109375" style="3" customWidth="1"/>
    <col min="11781" max="11781" width="24.42578125" style="3" customWidth="1"/>
    <col min="11782" max="11782" width="13.42578125" style="3" customWidth="1"/>
    <col min="11783" max="11784" width="6" style="3" customWidth="1"/>
    <col min="11785" max="11785" width="10.42578125" style="3" customWidth="1"/>
    <col min="11786" max="11786" width="8.85546875" style="3" customWidth="1"/>
    <col min="11787" max="11787" width="7.7109375" style="3" customWidth="1"/>
    <col min="11788" max="11788" width="11.5703125" style="3" customWidth="1"/>
    <col min="11789" max="11789" width="10.42578125" style="3" customWidth="1"/>
    <col min="11790" max="11790" width="13.140625" style="3" customWidth="1"/>
    <col min="11791" max="12032" width="9.140625" style="3"/>
    <col min="12033" max="12033" width="5.42578125" style="3" customWidth="1"/>
    <col min="12034" max="12035" width="11.7109375" style="3" customWidth="1"/>
    <col min="12036" max="12036" width="5.7109375" style="3" customWidth="1"/>
    <col min="12037" max="12037" width="24.42578125" style="3" customWidth="1"/>
    <col min="12038" max="12038" width="13.42578125" style="3" customWidth="1"/>
    <col min="12039" max="12040" width="6" style="3" customWidth="1"/>
    <col min="12041" max="12041" width="10.42578125" style="3" customWidth="1"/>
    <col min="12042" max="12042" width="8.85546875" style="3" customWidth="1"/>
    <col min="12043" max="12043" width="7.7109375" style="3" customWidth="1"/>
    <col min="12044" max="12044" width="11.5703125" style="3" customWidth="1"/>
    <col min="12045" max="12045" width="10.42578125" style="3" customWidth="1"/>
    <col min="12046" max="12046" width="13.140625" style="3" customWidth="1"/>
    <col min="12047" max="12288" width="9.140625" style="3"/>
    <col min="12289" max="12289" width="5.42578125" style="3" customWidth="1"/>
    <col min="12290" max="12291" width="11.7109375" style="3" customWidth="1"/>
    <col min="12292" max="12292" width="5.7109375" style="3" customWidth="1"/>
    <col min="12293" max="12293" width="24.42578125" style="3" customWidth="1"/>
    <col min="12294" max="12294" width="13.42578125" style="3" customWidth="1"/>
    <col min="12295" max="12296" width="6" style="3" customWidth="1"/>
    <col min="12297" max="12297" width="10.42578125" style="3" customWidth="1"/>
    <col min="12298" max="12298" width="8.85546875" style="3" customWidth="1"/>
    <col min="12299" max="12299" width="7.7109375" style="3" customWidth="1"/>
    <col min="12300" max="12300" width="11.5703125" style="3" customWidth="1"/>
    <col min="12301" max="12301" width="10.42578125" style="3" customWidth="1"/>
    <col min="12302" max="12302" width="13.140625" style="3" customWidth="1"/>
    <col min="12303" max="12544" width="9.140625" style="3"/>
    <col min="12545" max="12545" width="5.42578125" style="3" customWidth="1"/>
    <col min="12546" max="12547" width="11.7109375" style="3" customWidth="1"/>
    <col min="12548" max="12548" width="5.7109375" style="3" customWidth="1"/>
    <col min="12549" max="12549" width="24.42578125" style="3" customWidth="1"/>
    <col min="12550" max="12550" width="13.42578125" style="3" customWidth="1"/>
    <col min="12551" max="12552" width="6" style="3" customWidth="1"/>
    <col min="12553" max="12553" width="10.42578125" style="3" customWidth="1"/>
    <col min="12554" max="12554" width="8.85546875" style="3" customWidth="1"/>
    <col min="12555" max="12555" width="7.7109375" style="3" customWidth="1"/>
    <col min="12556" max="12556" width="11.5703125" style="3" customWidth="1"/>
    <col min="12557" max="12557" width="10.42578125" style="3" customWidth="1"/>
    <col min="12558" max="12558" width="13.140625" style="3" customWidth="1"/>
    <col min="12559" max="12800" width="9.140625" style="3"/>
    <col min="12801" max="12801" width="5.42578125" style="3" customWidth="1"/>
    <col min="12802" max="12803" width="11.7109375" style="3" customWidth="1"/>
    <col min="12804" max="12804" width="5.7109375" style="3" customWidth="1"/>
    <col min="12805" max="12805" width="24.42578125" style="3" customWidth="1"/>
    <col min="12806" max="12806" width="13.42578125" style="3" customWidth="1"/>
    <col min="12807" max="12808" width="6" style="3" customWidth="1"/>
    <col min="12809" max="12809" width="10.42578125" style="3" customWidth="1"/>
    <col min="12810" max="12810" width="8.85546875" style="3" customWidth="1"/>
    <col min="12811" max="12811" width="7.7109375" style="3" customWidth="1"/>
    <col min="12812" max="12812" width="11.5703125" style="3" customWidth="1"/>
    <col min="12813" max="12813" width="10.42578125" style="3" customWidth="1"/>
    <col min="12814" max="12814" width="13.140625" style="3" customWidth="1"/>
    <col min="12815" max="13056" width="9.140625" style="3"/>
    <col min="13057" max="13057" width="5.42578125" style="3" customWidth="1"/>
    <col min="13058" max="13059" width="11.7109375" style="3" customWidth="1"/>
    <col min="13060" max="13060" width="5.7109375" style="3" customWidth="1"/>
    <col min="13061" max="13061" width="24.42578125" style="3" customWidth="1"/>
    <col min="13062" max="13062" width="13.42578125" style="3" customWidth="1"/>
    <col min="13063" max="13064" width="6" style="3" customWidth="1"/>
    <col min="13065" max="13065" width="10.42578125" style="3" customWidth="1"/>
    <col min="13066" max="13066" width="8.85546875" style="3" customWidth="1"/>
    <col min="13067" max="13067" width="7.7109375" style="3" customWidth="1"/>
    <col min="13068" max="13068" width="11.5703125" style="3" customWidth="1"/>
    <col min="13069" max="13069" width="10.42578125" style="3" customWidth="1"/>
    <col min="13070" max="13070" width="13.140625" style="3" customWidth="1"/>
    <col min="13071" max="13312" width="9.140625" style="3"/>
    <col min="13313" max="13313" width="5.42578125" style="3" customWidth="1"/>
    <col min="13314" max="13315" width="11.7109375" style="3" customWidth="1"/>
    <col min="13316" max="13316" width="5.7109375" style="3" customWidth="1"/>
    <col min="13317" max="13317" width="24.42578125" style="3" customWidth="1"/>
    <col min="13318" max="13318" width="13.42578125" style="3" customWidth="1"/>
    <col min="13319" max="13320" width="6" style="3" customWidth="1"/>
    <col min="13321" max="13321" width="10.42578125" style="3" customWidth="1"/>
    <col min="13322" max="13322" width="8.85546875" style="3" customWidth="1"/>
    <col min="13323" max="13323" width="7.7109375" style="3" customWidth="1"/>
    <col min="13324" max="13324" width="11.5703125" style="3" customWidth="1"/>
    <col min="13325" max="13325" width="10.42578125" style="3" customWidth="1"/>
    <col min="13326" max="13326" width="13.140625" style="3" customWidth="1"/>
    <col min="13327" max="13568" width="9.140625" style="3"/>
    <col min="13569" max="13569" width="5.42578125" style="3" customWidth="1"/>
    <col min="13570" max="13571" width="11.7109375" style="3" customWidth="1"/>
    <col min="13572" max="13572" width="5.7109375" style="3" customWidth="1"/>
    <col min="13573" max="13573" width="24.42578125" style="3" customWidth="1"/>
    <col min="13574" max="13574" width="13.42578125" style="3" customWidth="1"/>
    <col min="13575" max="13576" width="6" style="3" customWidth="1"/>
    <col min="13577" max="13577" width="10.42578125" style="3" customWidth="1"/>
    <col min="13578" max="13578" width="8.85546875" style="3" customWidth="1"/>
    <col min="13579" max="13579" width="7.7109375" style="3" customWidth="1"/>
    <col min="13580" max="13580" width="11.5703125" style="3" customWidth="1"/>
    <col min="13581" max="13581" width="10.42578125" style="3" customWidth="1"/>
    <col min="13582" max="13582" width="13.140625" style="3" customWidth="1"/>
    <col min="13583" max="13824" width="9.140625" style="3"/>
    <col min="13825" max="13825" width="5.42578125" style="3" customWidth="1"/>
    <col min="13826" max="13827" width="11.7109375" style="3" customWidth="1"/>
    <col min="13828" max="13828" width="5.7109375" style="3" customWidth="1"/>
    <col min="13829" max="13829" width="24.42578125" style="3" customWidth="1"/>
    <col min="13830" max="13830" width="13.42578125" style="3" customWidth="1"/>
    <col min="13831" max="13832" width="6" style="3" customWidth="1"/>
    <col min="13833" max="13833" width="10.42578125" style="3" customWidth="1"/>
    <col min="13834" max="13834" width="8.85546875" style="3" customWidth="1"/>
    <col min="13835" max="13835" width="7.7109375" style="3" customWidth="1"/>
    <col min="13836" max="13836" width="11.5703125" style="3" customWidth="1"/>
    <col min="13837" max="13837" width="10.42578125" style="3" customWidth="1"/>
    <col min="13838" max="13838" width="13.140625" style="3" customWidth="1"/>
    <col min="13839" max="14080" width="9.140625" style="3"/>
    <col min="14081" max="14081" width="5.42578125" style="3" customWidth="1"/>
    <col min="14082" max="14083" width="11.7109375" style="3" customWidth="1"/>
    <col min="14084" max="14084" width="5.7109375" style="3" customWidth="1"/>
    <col min="14085" max="14085" width="24.42578125" style="3" customWidth="1"/>
    <col min="14086" max="14086" width="13.42578125" style="3" customWidth="1"/>
    <col min="14087" max="14088" width="6" style="3" customWidth="1"/>
    <col min="14089" max="14089" width="10.42578125" style="3" customWidth="1"/>
    <col min="14090" max="14090" width="8.85546875" style="3" customWidth="1"/>
    <col min="14091" max="14091" width="7.7109375" style="3" customWidth="1"/>
    <col min="14092" max="14092" width="11.5703125" style="3" customWidth="1"/>
    <col min="14093" max="14093" width="10.42578125" style="3" customWidth="1"/>
    <col min="14094" max="14094" width="13.140625" style="3" customWidth="1"/>
    <col min="14095" max="14336" width="9.140625" style="3"/>
    <col min="14337" max="14337" width="5.42578125" style="3" customWidth="1"/>
    <col min="14338" max="14339" width="11.7109375" style="3" customWidth="1"/>
    <col min="14340" max="14340" width="5.7109375" style="3" customWidth="1"/>
    <col min="14341" max="14341" width="24.42578125" style="3" customWidth="1"/>
    <col min="14342" max="14342" width="13.42578125" style="3" customWidth="1"/>
    <col min="14343" max="14344" width="6" style="3" customWidth="1"/>
    <col min="14345" max="14345" width="10.42578125" style="3" customWidth="1"/>
    <col min="14346" max="14346" width="8.85546875" style="3" customWidth="1"/>
    <col min="14347" max="14347" width="7.7109375" style="3" customWidth="1"/>
    <col min="14348" max="14348" width="11.5703125" style="3" customWidth="1"/>
    <col min="14349" max="14349" width="10.42578125" style="3" customWidth="1"/>
    <col min="14350" max="14350" width="13.140625" style="3" customWidth="1"/>
    <col min="14351" max="14592" width="9.140625" style="3"/>
    <col min="14593" max="14593" width="5.42578125" style="3" customWidth="1"/>
    <col min="14594" max="14595" width="11.7109375" style="3" customWidth="1"/>
    <col min="14596" max="14596" width="5.7109375" style="3" customWidth="1"/>
    <col min="14597" max="14597" width="24.42578125" style="3" customWidth="1"/>
    <col min="14598" max="14598" width="13.42578125" style="3" customWidth="1"/>
    <col min="14599" max="14600" width="6" style="3" customWidth="1"/>
    <col min="14601" max="14601" width="10.42578125" style="3" customWidth="1"/>
    <col min="14602" max="14602" width="8.85546875" style="3" customWidth="1"/>
    <col min="14603" max="14603" width="7.7109375" style="3" customWidth="1"/>
    <col min="14604" max="14604" width="11.5703125" style="3" customWidth="1"/>
    <col min="14605" max="14605" width="10.42578125" style="3" customWidth="1"/>
    <col min="14606" max="14606" width="13.140625" style="3" customWidth="1"/>
    <col min="14607" max="14848" width="9.140625" style="3"/>
    <col min="14849" max="14849" width="5.42578125" style="3" customWidth="1"/>
    <col min="14850" max="14851" width="11.7109375" style="3" customWidth="1"/>
    <col min="14852" max="14852" width="5.7109375" style="3" customWidth="1"/>
    <col min="14853" max="14853" width="24.42578125" style="3" customWidth="1"/>
    <col min="14854" max="14854" width="13.42578125" style="3" customWidth="1"/>
    <col min="14855" max="14856" width="6" style="3" customWidth="1"/>
    <col min="14857" max="14857" width="10.42578125" style="3" customWidth="1"/>
    <col min="14858" max="14858" width="8.85546875" style="3" customWidth="1"/>
    <col min="14859" max="14859" width="7.7109375" style="3" customWidth="1"/>
    <col min="14860" max="14860" width="11.5703125" style="3" customWidth="1"/>
    <col min="14861" max="14861" width="10.42578125" style="3" customWidth="1"/>
    <col min="14862" max="14862" width="13.140625" style="3" customWidth="1"/>
    <col min="14863" max="15104" width="9.140625" style="3"/>
    <col min="15105" max="15105" width="5.42578125" style="3" customWidth="1"/>
    <col min="15106" max="15107" width="11.7109375" style="3" customWidth="1"/>
    <col min="15108" max="15108" width="5.7109375" style="3" customWidth="1"/>
    <col min="15109" max="15109" width="24.42578125" style="3" customWidth="1"/>
    <col min="15110" max="15110" width="13.42578125" style="3" customWidth="1"/>
    <col min="15111" max="15112" width="6" style="3" customWidth="1"/>
    <col min="15113" max="15113" width="10.42578125" style="3" customWidth="1"/>
    <col min="15114" max="15114" width="8.85546875" style="3" customWidth="1"/>
    <col min="15115" max="15115" width="7.7109375" style="3" customWidth="1"/>
    <col min="15116" max="15116" width="11.5703125" style="3" customWidth="1"/>
    <col min="15117" max="15117" width="10.42578125" style="3" customWidth="1"/>
    <col min="15118" max="15118" width="13.140625" style="3" customWidth="1"/>
    <col min="15119" max="15360" width="9.140625" style="3"/>
    <col min="15361" max="15361" width="5.42578125" style="3" customWidth="1"/>
    <col min="15362" max="15363" width="11.7109375" style="3" customWidth="1"/>
    <col min="15364" max="15364" width="5.7109375" style="3" customWidth="1"/>
    <col min="15365" max="15365" width="24.42578125" style="3" customWidth="1"/>
    <col min="15366" max="15366" width="13.42578125" style="3" customWidth="1"/>
    <col min="15367" max="15368" width="6" style="3" customWidth="1"/>
    <col min="15369" max="15369" width="10.42578125" style="3" customWidth="1"/>
    <col min="15370" max="15370" width="8.85546875" style="3" customWidth="1"/>
    <col min="15371" max="15371" width="7.7109375" style="3" customWidth="1"/>
    <col min="15372" max="15372" width="11.5703125" style="3" customWidth="1"/>
    <col min="15373" max="15373" width="10.42578125" style="3" customWidth="1"/>
    <col min="15374" max="15374" width="13.140625" style="3" customWidth="1"/>
    <col min="15375" max="15616" width="9.140625" style="3"/>
    <col min="15617" max="15617" width="5.42578125" style="3" customWidth="1"/>
    <col min="15618" max="15619" width="11.7109375" style="3" customWidth="1"/>
    <col min="15620" max="15620" width="5.7109375" style="3" customWidth="1"/>
    <col min="15621" max="15621" width="24.42578125" style="3" customWidth="1"/>
    <col min="15622" max="15622" width="13.42578125" style="3" customWidth="1"/>
    <col min="15623" max="15624" width="6" style="3" customWidth="1"/>
    <col min="15625" max="15625" width="10.42578125" style="3" customWidth="1"/>
    <col min="15626" max="15626" width="8.85546875" style="3" customWidth="1"/>
    <col min="15627" max="15627" width="7.7109375" style="3" customWidth="1"/>
    <col min="15628" max="15628" width="11.5703125" style="3" customWidth="1"/>
    <col min="15629" max="15629" width="10.42578125" style="3" customWidth="1"/>
    <col min="15630" max="15630" width="13.140625" style="3" customWidth="1"/>
    <col min="15631" max="15872" width="9.140625" style="3"/>
    <col min="15873" max="15873" width="5.42578125" style="3" customWidth="1"/>
    <col min="15874" max="15875" width="11.7109375" style="3" customWidth="1"/>
    <col min="15876" max="15876" width="5.7109375" style="3" customWidth="1"/>
    <col min="15877" max="15877" width="24.42578125" style="3" customWidth="1"/>
    <col min="15878" max="15878" width="13.42578125" style="3" customWidth="1"/>
    <col min="15879" max="15880" width="6" style="3" customWidth="1"/>
    <col min="15881" max="15881" width="10.42578125" style="3" customWidth="1"/>
    <col min="15882" max="15882" width="8.85546875" style="3" customWidth="1"/>
    <col min="15883" max="15883" width="7.7109375" style="3" customWidth="1"/>
    <col min="15884" max="15884" width="11.5703125" style="3" customWidth="1"/>
    <col min="15885" max="15885" width="10.42578125" style="3" customWidth="1"/>
    <col min="15886" max="15886" width="13.140625" style="3" customWidth="1"/>
    <col min="15887" max="16128" width="9.140625" style="3"/>
    <col min="16129" max="16129" width="5.42578125" style="3" customWidth="1"/>
    <col min="16130" max="16131" width="11.7109375" style="3" customWidth="1"/>
    <col min="16132" max="16132" width="5.7109375" style="3" customWidth="1"/>
    <col min="16133" max="16133" width="24.42578125" style="3" customWidth="1"/>
    <col min="16134" max="16134" width="13.42578125" style="3" customWidth="1"/>
    <col min="16135" max="16136" width="6" style="3" customWidth="1"/>
    <col min="16137" max="16137" width="10.42578125" style="3" customWidth="1"/>
    <col min="16138" max="16138" width="8.85546875" style="3" customWidth="1"/>
    <col min="16139" max="16139" width="7.7109375" style="3" customWidth="1"/>
    <col min="16140" max="16140" width="11.5703125" style="3" customWidth="1"/>
    <col min="16141" max="16141" width="10.42578125" style="3" customWidth="1"/>
    <col min="16142" max="16142" width="13.140625" style="3" customWidth="1"/>
    <col min="16143" max="16384" width="9.140625" style="3"/>
  </cols>
  <sheetData>
    <row r="1" spans="1:14" s="46" customFormat="1" ht="18" customHeight="1" x14ac:dyDescent="0.25">
      <c r="B1" s="47"/>
      <c r="C1" s="80" t="s">
        <v>50</v>
      </c>
      <c r="D1" s="47"/>
      <c r="J1" s="172" t="s">
        <v>43</v>
      </c>
      <c r="K1" s="172"/>
      <c r="L1" s="172"/>
      <c r="M1" s="172"/>
      <c r="N1" s="172"/>
    </row>
    <row r="2" spans="1:14" s="46" customFormat="1" ht="16.5" customHeight="1" x14ac:dyDescent="0.25">
      <c r="B2" s="47"/>
      <c r="C2" s="78" t="s">
        <v>69</v>
      </c>
      <c r="D2" s="47"/>
      <c r="J2" s="172" t="s">
        <v>42</v>
      </c>
      <c r="K2" s="172"/>
      <c r="L2" s="172"/>
      <c r="M2" s="172"/>
      <c r="N2" s="172"/>
    </row>
    <row r="3" spans="1:14" s="46" customFormat="1" ht="4.5" customHeight="1" x14ac:dyDescent="0.25">
      <c r="B3" s="47"/>
      <c r="D3" s="47"/>
    </row>
    <row r="4" spans="1:14" ht="5.25" customHeight="1" x14ac:dyDescent="0.2">
      <c r="B4" s="17"/>
      <c r="L4" s="16"/>
    </row>
    <row r="5" spans="1:14" ht="22.5" x14ac:dyDescent="0.3">
      <c r="G5" s="35" t="s">
        <v>55</v>
      </c>
    </row>
    <row r="6" spans="1:14" s="15" customFormat="1" ht="15.75" x14ac:dyDescent="0.25">
      <c r="E6" s="19" t="s">
        <v>51</v>
      </c>
      <c r="F6" s="79" t="s">
        <v>61</v>
      </c>
      <c r="G6" s="79" t="s">
        <v>38</v>
      </c>
      <c r="H6" s="173" t="s">
        <v>39</v>
      </c>
      <c r="I6" s="173"/>
      <c r="J6" s="8" t="s">
        <v>62</v>
      </c>
    </row>
    <row r="7" spans="1:14" s="8" customFormat="1" ht="15.75" x14ac:dyDescent="0.25">
      <c r="C7" s="19" t="s">
        <v>32</v>
      </c>
      <c r="D7" s="173" t="s">
        <v>219</v>
      </c>
      <c r="E7" s="173"/>
      <c r="F7" s="19" t="s">
        <v>44</v>
      </c>
      <c r="G7" s="71" t="s">
        <v>220</v>
      </c>
      <c r="H7" s="71"/>
      <c r="I7" s="71"/>
      <c r="K7" s="19" t="s">
        <v>3</v>
      </c>
      <c r="L7" s="8" t="s">
        <v>63</v>
      </c>
    </row>
    <row r="8" spans="1:14" s="2" customFormat="1" ht="12.75" customHeight="1" x14ac:dyDescent="0.25">
      <c r="L8" s="36" t="s">
        <v>4</v>
      </c>
    </row>
    <row r="9" spans="1:14" s="2" customFormat="1" ht="15.75" customHeight="1" x14ac:dyDescent="0.25">
      <c r="A9" s="189" t="s">
        <v>5</v>
      </c>
      <c r="B9" s="38" t="s">
        <v>10</v>
      </c>
      <c r="C9" s="26" t="s">
        <v>9</v>
      </c>
      <c r="D9" s="192" t="s">
        <v>11</v>
      </c>
      <c r="E9" s="195" t="s">
        <v>33</v>
      </c>
      <c r="F9" s="195" t="s">
        <v>6</v>
      </c>
      <c r="G9" s="188" t="s">
        <v>60</v>
      </c>
      <c r="H9" s="188"/>
      <c r="I9" s="181" t="s">
        <v>53</v>
      </c>
      <c r="J9" s="182"/>
      <c r="K9" s="183"/>
      <c r="L9" s="183"/>
      <c r="M9" s="183"/>
      <c r="N9" s="11"/>
    </row>
    <row r="10" spans="1:14" s="2" customFormat="1" ht="15.75" x14ac:dyDescent="0.25">
      <c r="A10" s="190"/>
      <c r="B10" s="39" t="s">
        <v>46</v>
      </c>
      <c r="C10" s="27" t="s">
        <v>46</v>
      </c>
      <c r="D10" s="193"/>
      <c r="E10" s="196"/>
      <c r="F10" s="198"/>
      <c r="G10" s="188"/>
      <c r="H10" s="188"/>
      <c r="I10" s="184" t="s">
        <v>7</v>
      </c>
      <c r="J10" s="183"/>
      <c r="K10" s="185" t="s">
        <v>36</v>
      </c>
      <c r="L10" s="185" t="s">
        <v>56</v>
      </c>
      <c r="M10" s="185" t="s">
        <v>52</v>
      </c>
      <c r="N10" s="7" t="s">
        <v>8</v>
      </c>
    </row>
    <row r="11" spans="1:14" s="2" customFormat="1" ht="15.75" x14ac:dyDescent="0.25">
      <c r="A11" s="190"/>
      <c r="B11" s="39" t="s">
        <v>47</v>
      </c>
      <c r="C11" s="27" t="s">
        <v>47</v>
      </c>
      <c r="D11" s="193"/>
      <c r="E11" s="196"/>
      <c r="F11" s="198"/>
      <c r="G11" s="188" t="s">
        <v>0</v>
      </c>
      <c r="H11" s="188" t="s">
        <v>1</v>
      </c>
      <c r="I11" s="5" t="s">
        <v>34</v>
      </c>
      <c r="J11" s="5" t="s">
        <v>35</v>
      </c>
      <c r="K11" s="186"/>
      <c r="L11" s="186"/>
      <c r="M11" s="186"/>
      <c r="N11" s="7" t="s">
        <v>37</v>
      </c>
    </row>
    <row r="12" spans="1:14" s="2" customFormat="1" ht="18.75" customHeight="1" x14ac:dyDescent="0.25">
      <c r="A12" s="191"/>
      <c r="B12" s="40" t="s">
        <v>48</v>
      </c>
      <c r="C12" s="28" t="s">
        <v>48</v>
      </c>
      <c r="D12" s="194"/>
      <c r="E12" s="197"/>
      <c r="F12" s="199"/>
      <c r="G12" s="188"/>
      <c r="H12" s="188"/>
      <c r="I12" s="6" t="s">
        <v>12</v>
      </c>
      <c r="J12" s="6" t="s">
        <v>12</v>
      </c>
      <c r="K12" s="187"/>
      <c r="L12" s="187"/>
      <c r="M12" s="187"/>
      <c r="N12" s="6"/>
    </row>
    <row r="13" spans="1:14" s="2" customFormat="1" ht="15.75" x14ac:dyDescent="0.25">
      <c r="A13" s="21" t="s">
        <v>19</v>
      </c>
      <c r="B13" s="174" t="s">
        <v>20</v>
      </c>
      <c r="C13" s="175"/>
      <c r="D13" s="30" t="s">
        <v>21</v>
      </c>
      <c r="E13" s="20" t="s">
        <v>22</v>
      </c>
      <c r="F13" s="21" t="s">
        <v>23</v>
      </c>
      <c r="G13" s="21" t="s">
        <v>24</v>
      </c>
      <c r="H13" s="77" t="s">
        <v>25</v>
      </c>
      <c r="I13" s="23" t="s">
        <v>26</v>
      </c>
      <c r="J13" s="23" t="s">
        <v>27</v>
      </c>
      <c r="K13" s="20" t="s">
        <v>28</v>
      </c>
      <c r="L13" s="23" t="s">
        <v>29</v>
      </c>
      <c r="M13" s="23" t="s">
        <v>30</v>
      </c>
      <c r="N13" s="23" t="s">
        <v>31</v>
      </c>
    </row>
    <row r="14" spans="1:14" s="2" customFormat="1" ht="15.75" x14ac:dyDescent="0.25">
      <c r="A14" s="12" t="s">
        <v>13</v>
      </c>
      <c r="B14" s="31">
        <v>42254</v>
      </c>
      <c r="C14" s="31">
        <v>42287</v>
      </c>
      <c r="D14" s="81">
        <v>5</v>
      </c>
      <c r="E14" s="9" t="s">
        <v>221</v>
      </c>
      <c r="F14" s="9" t="s">
        <v>222</v>
      </c>
      <c r="G14" s="9"/>
      <c r="H14" s="81">
        <v>1.3</v>
      </c>
      <c r="I14" s="9">
        <v>30</v>
      </c>
      <c r="J14" s="13">
        <f>ROUND(IF(G14&gt;0,G14*I14,"0")+IF(H14&gt;0,(I14/1.5)*H14,"0"),1)</f>
        <v>26</v>
      </c>
      <c r="K14" s="9"/>
      <c r="L14" s="9"/>
      <c r="M14" s="13">
        <f>ROUND(J14+K14+L14,1)</f>
        <v>26</v>
      </c>
      <c r="N14" s="9"/>
    </row>
    <row r="15" spans="1:14" s="2" customFormat="1" ht="15.75" x14ac:dyDescent="0.25">
      <c r="A15" s="12" t="s">
        <v>14</v>
      </c>
      <c r="B15" s="31">
        <v>42310</v>
      </c>
      <c r="C15" s="31">
        <v>42343</v>
      </c>
      <c r="D15" s="81">
        <v>5</v>
      </c>
      <c r="E15" s="9" t="s">
        <v>221</v>
      </c>
      <c r="F15" s="9" t="s">
        <v>223</v>
      </c>
      <c r="G15" s="9"/>
      <c r="H15" s="81">
        <v>1.2</v>
      </c>
      <c r="I15" s="9">
        <v>30</v>
      </c>
      <c r="J15" s="13">
        <f t="shared" ref="J15:J29" si="0">ROUND(IF(G15&gt;0,G15*I15,"0")+IF(H15&gt;0,(I15/1.5)*H15,"0"),1)</f>
        <v>24</v>
      </c>
      <c r="K15" s="9"/>
      <c r="L15" s="9"/>
      <c r="M15" s="13">
        <f t="shared" ref="M15:M29" si="1">ROUND(J15+K15+L15,1)</f>
        <v>24</v>
      </c>
      <c r="N15" s="9"/>
    </row>
    <row r="16" spans="1:14" s="2" customFormat="1" ht="15.75" x14ac:dyDescent="0.25">
      <c r="A16" s="12" t="s">
        <v>15</v>
      </c>
      <c r="B16" s="31">
        <v>42310</v>
      </c>
      <c r="C16" s="31">
        <v>42343</v>
      </c>
      <c r="D16" s="81">
        <v>5</v>
      </c>
      <c r="E16" s="9" t="s">
        <v>221</v>
      </c>
      <c r="F16" s="9" t="s">
        <v>224</v>
      </c>
      <c r="G16" s="9"/>
      <c r="H16" s="81">
        <v>1</v>
      </c>
      <c r="I16" s="9">
        <v>30</v>
      </c>
      <c r="J16" s="13">
        <f t="shared" si="0"/>
        <v>20</v>
      </c>
      <c r="K16" s="9"/>
      <c r="L16" s="9"/>
      <c r="M16" s="13">
        <f t="shared" si="1"/>
        <v>20</v>
      </c>
      <c r="N16" s="9"/>
    </row>
    <row r="17" spans="1:14" s="2" customFormat="1" ht="15.75" x14ac:dyDescent="0.25">
      <c r="A17" s="12" t="s">
        <v>16</v>
      </c>
      <c r="B17" s="31">
        <v>42317</v>
      </c>
      <c r="C17" s="31">
        <v>42322</v>
      </c>
      <c r="D17" s="81">
        <v>5</v>
      </c>
      <c r="E17" s="9" t="s">
        <v>221</v>
      </c>
      <c r="F17" s="9" t="s">
        <v>234</v>
      </c>
      <c r="G17" s="9"/>
      <c r="H17" s="81">
        <v>1.1000000000000001</v>
      </c>
      <c r="I17" s="9">
        <v>30</v>
      </c>
      <c r="J17" s="13">
        <f t="shared" si="0"/>
        <v>22</v>
      </c>
      <c r="K17" s="9"/>
      <c r="L17" s="9"/>
      <c r="M17" s="13">
        <f t="shared" si="1"/>
        <v>22</v>
      </c>
      <c r="N17" s="9"/>
    </row>
    <row r="18" spans="1:14" s="2" customFormat="1" ht="15.75" x14ac:dyDescent="0.25">
      <c r="A18" s="12" t="s">
        <v>17</v>
      </c>
      <c r="B18" s="31">
        <v>42282</v>
      </c>
      <c r="C18" s="31">
        <v>42364</v>
      </c>
      <c r="D18" s="5">
        <v>12</v>
      </c>
      <c r="E18" s="9" t="s">
        <v>221</v>
      </c>
      <c r="F18" s="9" t="s">
        <v>235</v>
      </c>
      <c r="G18" s="9"/>
      <c r="H18" s="81">
        <v>1.2</v>
      </c>
      <c r="I18" s="9">
        <v>60</v>
      </c>
      <c r="J18" s="13">
        <f t="shared" si="0"/>
        <v>48</v>
      </c>
      <c r="K18" s="9"/>
      <c r="L18" s="9"/>
      <c r="M18" s="13">
        <f t="shared" si="1"/>
        <v>48</v>
      </c>
      <c r="N18" s="9"/>
    </row>
    <row r="19" spans="1:14" s="2" customFormat="1" ht="15.75" x14ac:dyDescent="0.25">
      <c r="A19" s="12" t="s">
        <v>49</v>
      </c>
      <c r="B19" s="31">
        <v>42317</v>
      </c>
      <c r="C19" s="31">
        <v>42352</v>
      </c>
      <c r="D19" s="5">
        <v>5</v>
      </c>
      <c r="E19" s="9" t="s">
        <v>221</v>
      </c>
      <c r="F19" s="9" t="s">
        <v>225</v>
      </c>
      <c r="G19" s="9"/>
      <c r="H19" s="81">
        <v>1</v>
      </c>
      <c r="I19" s="9">
        <v>30</v>
      </c>
      <c r="J19" s="13">
        <f t="shared" si="0"/>
        <v>20</v>
      </c>
      <c r="K19" s="9"/>
      <c r="L19" s="9"/>
      <c r="M19" s="13">
        <f t="shared" si="1"/>
        <v>20</v>
      </c>
      <c r="N19" s="9"/>
    </row>
    <row r="20" spans="1:14" s="2" customFormat="1" ht="15.75" x14ac:dyDescent="0.25">
      <c r="A20" s="12" t="s">
        <v>57</v>
      </c>
      <c r="B20" s="31">
        <v>42254</v>
      </c>
      <c r="C20" s="31">
        <v>42308</v>
      </c>
      <c r="D20" s="5">
        <v>8</v>
      </c>
      <c r="E20" s="9" t="s">
        <v>84</v>
      </c>
      <c r="F20" s="9" t="s">
        <v>212</v>
      </c>
      <c r="G20" s="9">
        <v>1.2</v>
      </c>
      <c r="H20" s="81"/>
      <c r="I20" s="9">
        <v>16</v>
      </c>
      <c r="J20" s="13">
        <f t="shared" si="0"/>
        <v>19.2</v>
      </c>
      <c r="K20" s="9"/>
      <c r="L20" s="9"/>
      <c r="M20" s="13">
        <f t="shared" si="1"/>
        <v>19.2</v>
      </c>
      <c r="N20" s="11"/>
    </row>
    <row r="21" spans="1:14" s="2" customFormat="1" ht="15.75" x14ac:dyDescent="0.25">
      <c r="A21" s="12" t="s">
        <v>58</v>
      </c>
      <c r="B21" s="31">
        <v>42254</v>
      </c>
      <c r="C21" s="31">
        <v>42308</v>
      </c>
      <c r="D21" s="5">
        <v>8</v>
      </c>
      <c r="E21" s="9" t="s">
        <v>221</v>
      </c>
      <c r="F21" s="9" t="s">
        <v>226</v>
      </c>
      <c r="G21" s="9"/>
      <c r="H21" s="81">
        <v>1.3</v>
      </c>
      <c r="I21" s="9">
        <v>48</v>
      </c>
      <c r="J21" s="13">
        <f t="shared" si="0"/>
        <v>41.6</v>
      </c>
      <c r="K21" s="9"/>
      <c r="L21" s="9"/>
      <c r="M21" s="13">
        <f t="shared" si="1"/>
        <v>41.6</v>
      </c>
      <c r="N21" s="11"/>
    </row>
    <row r="22" spans="1:14" s="2" customFormat="1" ht="15.75" x14ac:dyDescent="0.25">
      <c r="A22" s="12" t="s">
        <v>59</v>
      </c>
      <c r="B22" s="31">
        <v>42254</v>
      </c>
      <c r="C22" s="31">
        <v>42308</v>
      </c>
      <c r="D22" s="5">
        <v>8</v>
      </c>
      <c r="E22" s="9" t="s">
        <v>221</v>
      </c>
      <c r="F22" s="9" t="s">
        <v>218</v>
      </c>
      <c r="G22" s="9"/>
      <c r="H22" s="96">
        <v>1.3</v>
      </c>
      <c r="I22" s="9">
        <v>48</v>
      </c>
      <c r="J22" s="13">
        <f t="shared" si="0"/>
        <v>41.6</v>
      </c>
      <c r="K22" s="9"/>
      <c r="L22" s="9"/>
      <c r="M22" s="13">
        <f t="shared" si="1"/>
        <v>41.6</v>
      </c>
      <c r="N22" s="11"/>
    </row>
    <row r="23" spans="1:14" s="2" customFormat="1" ht="15.75" x14ac:dyDescent="0.25">
      <c r="A23" s="12" t="s">
        <v>89</v>
      </c>
      <c r="B23" s="31">
        <v>42254</v>
      </c>
      <c r="C23" s="31">
        <v>42308</v>
      </c>
      <c r="D23" s="5">
        <v>8</v>
      </c>
      <c r="E23" s="9" t="s">
        <v>221</v>
      </c>
      <c r="F23" s="9" t="s">
        <v>227</v>
      </c>
      <c r="G23" s="9"/>
      <c r="H23" s="96">
        <v>1.3</v>
      </c>
      <c r="I23" s="9">
        <v>48</v>
      </c>
      <c r="J23" s="13">
        <f t="shared" si="0"/>
        <v>41.6</v>
      </c>
      <c r="K23" s="9"/>
      <c r="L23" s="9"/>
      <c r="M23" s="13">
        <f t="shared" si="1"/>
        <v>41.6</v>
      </c>
      <c r="N23" s="11"/>
    </row>
    <row r="24" spans="1:14" s="2" customFormat="1" ht="15.75" x14ac:dyDescent="0.25">
      <c r="A24" s="12" t="s">
        <v>129</v>
      </c>
      <c r="B24" s="31">
        <v>42254</v>
      </c>
      <c r="C24" s="31">
        <v>42308</v>
      </c>
      <c r="D24" s="5">
        <v>5</v>
      </c>
      <c r="E24" s="9" t="s">
        <v>221</v>
      </c>
      <c r="F24" s="9" t="s">
        <v>228</v>
      </c>
      <c r="G24" s="9"/>
      <c r="H24" s="96">
        <v>1.3</v>
      </c>
      <c r="I24" s="9">
        <v>30</v>
      </c>
      <c r="J24" s="13">
        <f t="shared" si="0"/>
        <v>26</v>
      </c>
      <c r="K24" s="9"/>
      <c r="L24" s="9"/>
      <c r="M24" s="13">
        <f t="shared" si="1"/>
        <v>26</v>
      </c>
      <c r="N24" s="11"/>
    </row>
    <row r="25" spans="1:14" s="2" customFormat="1" ht="15.75" x14ac:dyDescent="0.25">
      <c r="A25" s="12" t="s">
        <v>130</v>
      </c>
      <c r="B25" s="31">
        <v>42254</v>
      </c>
      <c r="C25" s="31">
        <v>42308</v>
      </c>
      <c r="D25" s="5">
        <v>5</v>
      </c>
      <c r="E25" s="9" t="s">
        <v>221</v>
      </c>
      <c r="F25" s="9" t="s">
        <v>229</v>
      </c>
      <c r="G25" s="9"/>
      <c r="H25" s="96">
        <v>1.3</v>
      </c>
      <c r="I25" s="9">
        <v>30</v>
      </c>
      <c r="J25" s="13">
        <f t="shared" si="0"/>
        <v>26</v>
      </c>
      <c r="K25" s="9"/>
      <c r="L25" s="9"/>
      <c r="M25" s="13">
        <f t="shared" si="1"/>
        <v>26</v>
      </c>
      <c r="N25" s="11"/>
    </row>
    <row r="26" spans="1:14" s="2" customFormat="1" ht="15.75" x14ac:dyDescent="0.25">
      <c r="A26" s="12" t="s">
        <v>131</v>
      </c>
      <c r="B26" s="31">
        <v>42289</v>
      </c>
      <c r="C26" s="31">
        <v>42322</v>
      </c>
      <c r="D26" s="5">
        <v>5</v>
      </c>
      <c r="E26" s="9" t="s">
        <v>221</v>
      </c>
      <c r="F26" s="9" t="s">
        <v>230</v>
      </c>
      <c r="G26" s="9"/>
      <c r="H26" s="96">
        <v>1.3</v>
      </c>
      <c r="I26" s="9">
        <v>30</v>
      </c>
      <c r="J26" s="13">
        <f t="shared" si="0"/>
        <v>26</v>
      </c>
      <c r="K26" s="9"/>
      <c r="L26" s="9"/>
      <c r="M26" s="13">
        <f t="shared" si="1"/>
        <v>26</v>
      </c>
      <c r="N26" s="11"/>
    </row>
    <row r="27" spans="1:14" s="2" customFormat="1" ht="15.75" x14ac:dyDescent="0.25">
      <c r="A27" s="12" t="s">
        <v>132</v>
      </c>
      <c r="B27" s="31">
        <v>42289</v>
      </c>
      <c r="C27" s="31">
        <v>42322</v>
      </c>
      <c r="D27" s="5">
        <v>5</v>
      </c>
      <c r="E27" s="9" t="s">
        <v>221</v>
      </c>
      <c r="F27" s="9" t="s">
        <v>231</v>
      </c>
      <c r="G27" s="9"/>
      <c r="H27" s="96">
        <v>1.3</v>
      </c>
      <c r="I27" s="9">
        <v>30</v>
      </c>
      <c r="J27" s="13">
        <f t="shared" si="0"/>
        <v>26</v>
      </c>
      <c r="K27" s="11"/>
      <c r="L27" s="11"/>
      <c r="M27" s="13">
        <f t="shared" si="1"/>
        <v>26</v>
      </c>
      <c r="N27" s="11"/>
    </row>
    <row r="28" spans="1:14" s="2" customFormat="1" ht="15.75" x14ac:dyDescent="0.25">
      <c r="A28" s="12" t="s">
        <v>133</v>
      </c>
      <c r="B28" s="31">
        <v>42289</v>
      </c>
      <c r="C28" s="31">
        <v>42322</v>
      </c>
      <c r="D28" s="81">
        <v>5</v>
      </c>
      <c r="E28" s="9" t="s">
        <v>221</v>
      </c>
      <c r="F28" s="9" t="s">
        <v>232</v>
      </c>
      <c r="G28" s="9"/>
      <c r="H28" s="96">
        <v>1.3</v>
      </c>
      <c r="I28" s="9">
        <v>30</v>
      </c>
      <c r="J28" s="13">
        <f t="shared" si="0"/>
        <v>26</v>
      </c>
      <c r="K28" s="11"/>
      <c r="L28" s="11"/>
      <c r="M28" s="13">
        <f t="shared" si="1"/>
        <v>26</v>
      </c>
      <c r="N28" s="11"/>
    </row>
    <row r="29" spans="1:14" s="2" customFormat="1" ht="15.75" x14ac:dyDescent="0.25">
      <c r="A29" s="12" t="s">
        <v>134</v>
      </c>
      <c r="B29" s="31"/>
      <c r="C29" s="31"/>
      <c r="D29" s="5"/>
      <c r="E29" s="9" t="s">
        <v>73</v>
      </c>
      <c r="F29" s="9" t="s">
        <v>233</v>
      </c>
      <c r="G29" s="176">
        <v>15</v>
      </c>
      <c r="H29" s="177"/>
      <c r="I29" s="13"/>
      <c r="J29" s="13">
        <f t="shared" si="0"/>
        <v>0</v>
      </c>
      <c r="K29" s="43">
        <f>IF(E29="CVHT",ROUND((270*G29/100)/2,1),0)</f>
        <v>20.3</v>
      </c>
      <c r="L29" s="11"/>
      <c r="M29" s="13">
        <f t="shared" si="1"/>
        <v>20.3</v>
      </c>
      <c r="N29" s="11"/>
    </row>
    <row r="30" spans="1:14" s="10" customFormat="1" ht="20.25" customHeight="1" x14ac:dyDescent="0.3">
      <c r="A30" s="178" t="s">
        <v>18</v>
      </c>
      <c r="B30" s="179"/>
      <c r="C30" s="179"/>
      <c r="D30" s="179"/>
      <c r="E30" s="180"/>
      <c r="F30" s="41"/>
      <c r="G30" s="41"/>
      <c r="H30" s="41"/>
      <c r="I30" s="32">
        <f>SUM(I14:I29)</f>
        <v>520</v>
      </c>
      <c r="J30" s="32">
        <f>SUM(J14:J29)</f>
        <v>434</v>
      </c>
      <c r="K30" s="32">
        <f>SUM(K14:K29)</f>
        <v>20.3</v>
      </c>
      <c r="L30" s="32">
        <f>SUM(L14:L28)</f>
        <v>0</v>
      </c>
      <c r="M30" s="32">
        <f>SUM(M14:M29)</f>
        <v>454.3</v>
      </c>
      <c r="N30" s="33"/>
    </row>
    <row r="31" spans="1:14" s="2" customFormat="1" ht="8.25" customHeight="1" x14ac:dyDescent="0.25"/>
    <row r="32" spans="1:14" s="2" customFormat="1" ht="15.75" customHeight="1" x14ac:dyDescent="0.25">
      <c r="B32" s="19" t="s">
        <v>45</v>
      </c>
      <c r="C32" s="37" t="s">
        <v>68</v>
      </c>
      <c r="D32" s="45" t="s">
        <v>72</v>
      </c>
    </row>
    <row r="33" spans="1:13" s="2" customFormat="1" ht="15.75" customHeight="1" x14ac:dyDescent="0.25">
      <c r="B33" s="19"/>
      <c r="C33" s="37" t="s">
        <v>64</v>
      </c>
      <c r="D33" s="45" t="s">
        <v>65</v>
      </c>
      <c r="J33" s="45"/>
    </row>
    <row r="34" spans="1:13" s="2" customFormat="1" ht="15.75" x14ac:dyDescent="0.25">
      <c r="A34" s="34"/>
      <c r="B34" s="19"/>
      <c r="C34" s="37" t="s">
        <v>66</v>
      </c>
      <c r="D34" s="45" t="s">
        <v>67</v>
      </c>
      <c r="J34" s="45"/>
      <c r="K34" s="50"/>
    </row>
    <row r="35" spans="1:13" ht="15" x14ac:dyDescent="0.25">
      <c r="B35" s="24"/>
      <c r="C35" s="24"/>
    </row>
    <row r="36" spans="1:13" s="29" customFormat="1" ht="16.5" x14ac:dyDescent="0.25">
      <c r="M36" s="4" t="s">
        <v>71</v>
      </c>
    </row>
    <row r="37" spans="1:13" s="25" customFormat="1" ht="16.5" x14ac:dyDescent="0.25">
      <c r="B37" s="18" t="s">
        <v>54</v>
      </c>
      <c r="C37" s="18"/>
      <c r="F37" s="18" t="s">
        <v>40</v>
      </c>
      <c r="G37" s="18"/>
      <c r="M37" s="18" t="s">
        <v>41</v>
      </c>
    </row>
    <row r="43" spans="1:13" ht="16.5" x14ac:dyDescent="0.25">
      <c r="F43" s="18" t="s">
        <v>2</v>
      </c>
      <c r="G43" s="18"/>
      <c r="M43" s="18" t="s">
        <v>244</v>
      </c>
    </row>
    <row r="46" spans="1:13" ht="15.75" x14ac:dyDescent="0.25">
      <c r="C46" s="37"/>
      <c r="D46" s="2"/>
    </row>
    <row r="47" spans="1:13" ht="15.75" x14ac:dyDescent="0.25">
      <c r="C47" s="37"/>
      <c r="D47" s="42"/>
    </row>
  </sheetData>
  <mergeCells count="19">
    <mergeCell ref="G29:H29"/>
    <mergeCell ref="A30:E30"/>
    <mergeCell ref="I9:M9"/>
    <mergeCell ref="I10:J10"/>
    <mergeCell ref="K10:K12"/>
    <mergeCell ref="L10:L12"/>
    <mergeCell ref="M10:M12"/>
    <mergeCell ref="G11:G12"/>
    <mergeCell ref="H11:H12"/>
    <mergeCell ref="A9:A12"/>
    <mergeCell ref="D9:D12"/>
    <mergeCell ref="E9:E12"/>
    <mergeCell ref="F9:F12"/>
    <mergeCell ref="G9:H10"/>
    <mergeCell ref="J1:N1"/>
    <mergeCell ref="J2:N2"/>
    <mergeCell ref="H6:I6"/>
    <mergeCell ref="D7:E7"/>
    <mergeCell ref="B13:C13"/>
  </mergeCells>
  <pageMargins left="0.7" right="0.7" top="0.75" bottom="0.75" header="0.3" footer="0.3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1"/>
  <sheetViews>
    <sheetView topLeftCell="A10" workbookViewId="0">
      <selection activeCell="G11" sqref="G11:G12"/>
    </sheetView>
  </sheetViews>
  <sheetFormatPr defaultRowHeight="12.75" x14ac:dyDescent="0.2"/>
  <cols>
    <col min="1" max="1" width="5.42578125" style="3" customWidth="1"/>
    <col min="2" max="3" width="11.7109375" style="3" customWidth="1"/>
    <col min="4" max="4" width="5.7109375" style="3" customWidth="1"/>
    <col min="5" max="5" width="24.42578125" style="3" customWidth="1"/>
    <col min="6" max="6" width="13.42578125" style="3" customWidth="1"/>
    <col min="7" max="8" width="6" style="3" customWidth="1"/>
    <col min="9" max="9" width="10.42578125" style="3" customWidth="1"/>
    <col min="10" max="10" width="8.85546875" style="3" customWidth="1"/>
    <col min="11" max="11" width="7.7109375" style="3" customWidth="1"/>
    <col min="12" max="12" width="11.5703125" style="3" customWidth="1"/>
    <col min="13" max="13" width="10.42578125" style="3" customWidth="1"/>
    <col min="14" max="14" width="13.140625" style="3" customWidth="1"/>
    <col min="15" max="256" width="9.140625" style="3"/>
    <col min="257" max="257" width="5.42578125" style="3" customWidth="1"/>
    <col min="258" max="259" width="11.7109375" style="3" customWidth="1"/>
    <col min="260" max="260" width="5.7109375" style="3" customWidth="1"/>
    <col min="261" max="261" width="24.42578125" style="3" customWidth="1"/>
    <col min="262" max="262" width="13.42578125" style="3" customWidth="1"/>
    <col min="263" max="264" width="6" style="3" customWidth="1"/>
    <col min="265" max="265" width="10.42578125" style="3" customWidth="1"/>
    <col min="266" max="266" width="8.85546875" style="3" customWidth="1"/>
    <col min="267" max="267" width="7.7109375" style="3" customWidth="1"/>
    <col min="268" max="268" width="11.5703125" style="3" customWidth="1"/>
    <col min="269" max="269" width="10.42578125" style="3" customWidth="1"/>
    <col min="270" max="270" width="13.140625" style="3" customWidth="1"/>
    <col min="271" max="512" width="9.140625" style="3"/>
    <col min="513" max="513" width="5.42578125" style="3" customWidth="1"/>
    <col min="514" max="515" width="11.7109375" style="3" customWidth="1"/>
    <col min="516" max="516" width="5.7109375" style="3" customWidth="1"/>
    <col min="517" max="517" width="24.42578125" style="3" customWidth="1"/>
    <col min="518" max="518" width="13.42578125" style="3" customWidth="1"/>
    <col min="519" max="520" width="6" style="3" customWidth="1"/>
    <col min="521" max="521" width="10.42578125" style="3" customWidth="1"/>
    <col min="522" max="522" width="8.85546875" style="3" customWidth="1"/>
    <col min="523" max="523" width="7.7109375" style="3" customWidth="1"/>
    <col min="524" max="524" width="11.5703125" style="3" customWidth="1"/>
    <col min="525" max="525" width="10.42578125" style="3" customWidth="1"/>
    <col min="526" max="526" width="13.140625" style="3" customWidth="1"/>
    <col min="527" max="768" width="9.140625" style="3"/>
    <col min="769" max="769" width="5.42578125" style="3" customWidth="1"/>
    <col min="770" max="771" width="11.7109375" style="3" customWidth="1"/>
    <col min="772" max="772" width="5.7109375" style="3" customWidth="1"/>
    <col min="773" max="773" width="24.42578125" style="3" customWidth="1"/>
    <col min="774" max="774" width="13.42578125" style="3" customWidth="1"/>
    <col min="775" max="776" width="6" style="3" customWidth="1"/>
    <col min="777" max="777" width="10.42578125" style="3" customWidth="1"/>
    <col min="778" max="778" width="8.85546875" style="3" customWidth="1"/>
    <col min="779" max="779" width="7.7109375" style="3" customWidth="1"/>
    <col min="780" max="780" width="11.5703125" style="3" customWidth="1"/>
    <col min="781" max="781" width="10.42578125" style="3" customWidth="1"/>
    <col min="782" max="782" width="13.140625" style="3" customWidth="1"/>
    <col min="783" max="1024" width="9.140625" style="3"/>
    <col min="1025" max="1025" width="5.42578125" style="3" customWidth="1"/>
    <col min="1026" max="1027" width="11.7109375" style="3" customWidth="1"/>
    <col min="1028" max="1028" width="5.7109375" style="3" customWidth="1"/>
    <col min="1029" max="1029" width="24.42578125" style="3" customWidth="1"/>
    <col min="1030" max="1030" width="13.42578125" style="3" customWidth="1"/>
    <col min="1031" max="1032" width="6" style="3" customWidth="1"/>
    <col min="1033" max="1033" width="10.42578125" style="3" customWidth="1"/>
    <col min="1034" max="1034" width="8.85546875" style="3" customWidth="1"/>
    <col min="1035" max="1035" width="7.7109375" style="3" customWidth="1"/>
    <col min="1036" max="1036" width="11.5703125" style="3" customWidth="1"/>
    <col min="1037" max="1037" width="10.42578125" style="3" customWidth="1"/>
    <col min="1038" max="1038" width="13.140625" style="3" customWidth="1"/>
    <col min="1039" max="1280" width="9.140625" style="3"/>
    <col min="1281" max="1281" width="5.42578125" style="3" customWidth="1"/>
    <col min="1282" max="1283" width="11.7109375" style="3" customWidth="1"/>
    <col min="1284" max="1284" width="5.7109375" style="3" customWidth="1"/>
    <col min="1285" max="1285" width="24.42578125" style="3" customWidth="1"/>
    <col min="1286" max="1286" width="13.42578125" style="3" customWidth="1"/>
    <col min="1287" max="1288" width="6" style="3" customWidth="1"/>
    <col min="1289" max="1289" width="10.42578125" style="3" customWidth="1"/>
    <col min="1290" max="1290" width="8.85546875" style="3" customWidth="1"/>
    <col min="1291" max="1291" width="7.7109375" style="3" customWidth="1"/>
    <col min="1292" max="1292" width="11.5703125" style="3" customWidth="1"/>
    <col min="1293" max="1293" width="10.42578125" style="3" customWidth="1"/>
    <col min="1294" max="1294" width="13.140625" style="3" customWidth="1"/>
    <col min="1295" max="1536" width="9.140625" style="3"/>
    <col min="1537" max="1537" width="5.42578125" style="3" customWidth="1"/>
    <col min="1538" max="1539" width="11.7109375" style="3" customWidth="1"/>
    <col min="1540" max="1540" width="5.7109375" style="3" customWidth="1"/>
    <col min="1541" max="1541" width="24.42578125" style="3" customWidth="1"/>
    <col min="1542" max="1542" width="13.42578125" style="3" customWidth="1"/>
    <col min="1543" max="1544" width="6" style="3" customWidth="1"/>
    <col min="1545" max="1545" width="10.42578125" style="3" customWidth="1"/>
    <col min="1546" max="1546" width="8.85546875" style="3" customWidth="1"/>
    <col min="1547" max="1547" width="7.7109375" style="3" customWidth="1"/>
    <col min="1548" max="1548" width="11.5703125" style="3" customWidth="1"/>
    <col min="1549" max="1549" width="10.42578125" style="3" customWidth="1"/>
    <col min="1550" max="1550" width="13.140625" style="3" customWidth="1"/>
    <col min="1551" max="1792" width="9.140625" style="3"/>
    <col min="1793" max="1793" width="5.42578125" style="3" customWidth="1"/>
    <col min="1794" max="1795" width="11.7109375" style="3" customWidth="1"/>
    <col min="1796" max="1796" width="5.7109375" style="3" customWidth="1"/>
    <col min="1797" max="1797" width="24.42578125" style="3" customWidth="1"/>
    <col min="1798" max="1798" width="13.42578125" style="3" customWidth="1"/>
    <col min="1799" max="1800" width="6" style="3" customWidth="1"/>
    <col min="1801" max="1801" width="10.42578125" style="3" customWidth="1"/>
    <col min="1802" max="1802" width="8.85546875" style="3" customWidth="1"/>
    <col min="1803" max="1803" width="7.7109375" style="3" customWidth="1"/>
    <col min="1804" max="1804" width="11.5703125" style="3" customWidth="1"/>
    <col min="1805" max="1805" width="10.42578125" style="3" customWidth="1"/>
    <col min="1806" max="1806" width="13.140625" style="3" customWidth="1"/>
    <col min="1807" max="2048" width="9.140625" style="3"/>
    <col min="2049" max="2049" width="5.42578125" style="3" customWidth="1"/>
    <col min="2050" max="2051" width="11.7109375" style="3" customWidth="1"/>
    <col min="2052" max="2052" width="5.7109375" style="3" customWidth="1"/>
    <col min="2053" max="2053" width="24.42578125" style="3" customWidth="1"/>
    <col min="2054" max="2054" width="13.42578125" style="3" customWidth="1"/>
    <col min="2055" max="2056" width="6" style="3" customWidth="1"/>
    <col min="2057" max="2057" width="10.42578125" style="3" customWidth="1"/>
    <col min="2058" max="2058" width="8.85546875" style="3" customWidth="1"/>
    <col min="2059" max="2059" width="7.7109375" style="3" customWidth="1"/>
    <col min="2060" max="2060" width="11.5703125" style="3" customWidth="1"/>
    <col min="2061" max="2061" width="10.42578125" style="3" customWidth="1"/>
    <col min="2062" max="2062" width="13.140625" style="3" customWidth="1"/>
    <col min="2063" max="2304" width="9.140625" style="3"/>
    <col min="2305" max="2305" width="5.42578125" style="3" customWidth="1"/>
    <col min="2306" max="2307" width="11.7109375" style="3" customWidth="1"/>
    <col min="2308" max="2308" width="5.7109375" style="3" customWidth="1"/>
    <col min="2309" max="2309" width="24.42578125" style="3" customWidth="1"/>
    <col min="2310" max="2310" width="13.42578125" style="3" customWidth="1"/>
    <col min="2311" max="2312" width="6" style="3" customWidth="1"/>
    <col min="2313" max="2313" width="10.42578125" style="3" customWidth="1"/>
    <col min="2314" max="2314" width="8.85546875" style="3" customWidth="1"/>
    <col min="2315" max="2315" width="7.7109375" style="3" customWidth="1"/>
    <col min="2316" max="2316" width="11.5703125" style="3" customWidth="1"/>
    <col min="2317" max="2317" width="10.42578125" style="3" customWidth="1"/>
    <col min="2318" max="2318" width="13.140625" style="3" customWidth="1"/>
    <col min="2319" max="2560" width="9.140625" style="3"/>
    <col min="2561" max="2561" width="5.42578125" style="3" customWidth="1"/>
    <col min="2562" max="2563" width="11.7109375" style="3" customWidth="1"/>
    <col min="2564" max="2564" width="5.7109375" style="3" customWidth="1"/>
    <col min="2565" max="2565" width="24.42578125" style="3" customWidth="1"/>
    <col min="2566" max="2566" width="13.42578125" style="3" customWidth="1"/>
    <col min="2567" max="2568" width="6" style="3" customWidth="1"/>
    <col min="2569" max="2569" width="10.42578125" style="3" customWidth="1"/>
    <col min="2570" max="2570" width="8.85546875" style="3" customWidth="1"/>
    <col min="2571" max="2571" width="7.7109375" style="3" customWidth="1"/>
    <col min="2572" max="2572" width="11.5703125" style="3" customWidth="1"/>
    <col min="2573" max="2573" width="10.42578125" style="3" customWidth="1"/>
    <col min="2574" max="2574" width="13.140625" style="3" customWidth="1"/>
    <col min="2575" max="2816" width="9.140625" style="3"/>
    <col min="2817" max="2817" width="5.42578125" style="3" customWidth="1"/>
    <col min="2818" max="2819" width="11.7109375" style="3" customWidth="1"/>
    <col min="2820" max="2820" width="5.7109375" style="3" customWidth="1"/>
    <col min="2821" max="2821" width="24.42578125" style="3" customWidth="1"/>
    <col min="2822" max="2822" width="13.42578125" style="3" customWidth="1"/>
    <col min="2823" max="2824" width="6" style="3" customWidth="1"/>
    <col min="2825" max="2825" width="10.42578125" style="3" customWidth="1"/>
    <col min="2826" max="2826" width="8.85546875" style="3" customWidth="1"/>
    <col min="2827" max="2827" width="7.7109375" style="3" customWidth="1"/>
    <col min="2828" max="2828" width="11.5703125" style="3" customWidth="1"/>
    <col min="2829" max="2829" width="10.42578125" style="3" customWidth="1"/>
    <col min="2830" max="2830" width="13.140625" style="3" customWidth="1"/>
    <col min="2831" max="3072" width="9.140625" style="3"/>
    <col min="3073" max="3073" width="5.42578125" style="3" customWidth="1"/>
    <col min="3074" max="3075" width="11.7109375" style="3" customWidth="1"/>
    <col min="3076" max="3076" width="5.7109375" style="3" customWidth="1"/>
    <col min="3077" max="3077" width="24.42578125" style="3" customWidth="1"/>
    <col min="3078" max="3078" width="13.42578125" style="3" customWidth="1"/>
    <col min="3079" max="3080" width="6" style="3" customWidth="1"/>
    <col min="3081" max="3081" width="10.42578125" style="3" customWidth="1"/>
    <col min="3082" max="3082" width="8.85546875" style="3" customWidth="1"/>
    <col min="3083" max="3083" width="7.7109375" style="3" customWidth="1"/>
    <col min="3084" max="3084" width="11.5703125" style="3" customWidth="1"/>
    <col min="3085" max="3085" width="10.42578125" style="3" customWidth="1"/>
    <col min="3086" max="3086" width="13.140625" style="3" customWidth="1"/>
    <col min="3087" max="3328" width="9.140625" style="3"/>
    <col min="3329" max="3329" width="5.42578125" style="3" customWidth="1"/>
    <col min="3330" max="3331" width="11.7109375" style="3" customWidth="1"/>
    <col min="3332" max="3332" width="5.7109375" style="3" customWidth="1"/>
    <col min="3333" max="3333" width="24.42578125" style="3" customWidth="1"/>
    <col min="3334" max="3334" width="13.42578125" style="3" customWidth="1"/>
    <col min="3335" max="3336" width="6" style="3" customWidth="1"/>
    <col min="3337" max="3337" width="10.42578125" style="3" customWidth="1"/>
    <col min="3338" max="3338" width="8.85546875" style="3" customWidth="1"/>
    <col min="3339" max="3339" width="7.7109375" style="3" customWidth="1"/>
    <col min="3340" max="3340" width="11.5703125" style="3" customWidth="1"/>
    <col min="3341" max="3341" width="10.42578125" style="3" customWidth="1"/>
    <col min="3342" max="3342" width="13.140625" style="3" customWidth="1"/>
    <col min="3343" max="3584" width="9.140625" style="3"/>
    <col min="3585" max="3585" width="5.42578125" style="3" customWidth="1"/>
    <col min="3586" max="3587" width="11.7109375" style="3" customWidth="1"/>
    <col min="3588" max="3588" width="5.7109375" style="3" customWidth="1"/>
    <col min="3589" max="3589" width="24.42578125" style="3" customWidth="1"/>
    <col min="3590" max="3590" width="13.42578125" style="3" customWidth="1"/>
    <col min="3591" max="3592" width="6" style="3" customWidth="1"/>
    <col min="3593" max="3593" width="10.42578125" style="3" customWidth="1"/>
    <col min="3594" max="3594" width="8.85546875" style="3" customWidth="1"/>
    <col min="3595" max="3595" width="7.7109375" style="3" customWidth="1"/>
    <col min="3596" max="3596" width="11.5703125" style="3" customWidth="1"/>
    <col min="3597" max="3597" width="10.42578125" style="3" customWidth="1"/>
    <col min="3598" max="3598" width="13.140625" style="3" customWidth="1"/>
    <col min="3599" max="3840" width="9.140625" style="3"/>
    <col min="3841" max="3841" width="5.42578125" style="3" customWidth="1"/>
    <col min="3842" max="3843" width="11.7109375" style="3" customWidth="1"/>
    <col min="3844" max="3844" width="5.7109375" style="3" customWidth="1"/>
    <col min="3845" max="3845" width="24.42578125" style="3" customWidth="1"/>
    <col min="3846" max="3846" width="13.42578125" style="3" customWidth="1"/>
    <col min="3847" max="3848" width="6" style="3" customWidth="1"/>
    <col min="3849" max="3849" width="10.42578125" style="3" customWidth="1"/>
    <col min="3850" max="3850" width="8.85546875" style="3" customWidth="1"/>
    <col min="3851" max="3851" width="7.7109375" style="3" customWidth="1"/>
    <col min="3852" max="3852" width="11.5703125" style="3" customWidth="1"/>
    <col min="3853" max="3853" width="10.42578125" style="3" customWidth="1"/>
    <col min="3854" max="3854" width="13.140625" style="3" customWidth="1"/>
    <col min="3855" max="4096" width="9.140625" style="3"/>
    <col min="4097" max="4097" width="5.42578125" style="3" customWidth="1"/>
    <col min="4098" max="4099" width="11.7109375" style="3" customWidth="1"/>
    <col min="4100" max="4100" width="5.7109375" style="3" customWidth="1"/>
    <col min="4101" max="4101" width="24.42578125" style="3" customWidth="1"/>
    <col min="4102" max="4102" width="13.42578125" style="3" customWidth="1"/>
    <col min="4103" max="4104" width="6" style="3" customWidth="1"/>
    <col min="4105" max="4105" width="10.42578125" style="3" customWidth="1"/>
    <col min="4106" max="4106" width="8.85546875" style="3" customWidth="1"/>
    <col min="4107" max="4107" width="7.7109375" style="3" customWidth="1"/>
    <col min="4108" max="4108" width="11.5703125" style="3" customWidth="1"/>
    <col min="4109" max="4109" width="10.42578125" style="3" customWidth="1"/>
    <col min="4110" max="4110" width="13.140625" style="3" customWidth="1"/>
    <col min="4111" max="4352" width="9.140625" style="3"/>
    <col min="4353" max="4353" width="5.42578125" style="3" customWidth="1"/>
    <col min="4354" max="4355" width="11.7109375" style="3" customWidth="1"/>
    <col min="4356" max="4356" width="5.7109375" style="3" customWidth="1"/>
    <col min="4357" max="4357" width="24.42578125" style="3" customWidth="1"/>
    <col min="4358" max="4358" width="13.42578125" style="3" customWidth="1"/>
    <col min="4359" max="4360" width="6" style="3" customWidth="1"/>
    <col min="4361" max="4361" width="10.42578125" style="3" customWidth="1"/>
    <col min="4362" max="4362" width="8.85546875" style="3" customWidth="1"/>
    <col min="4363" max="4363" width="7.7109375" style="3" customWidth="1"/>
    <col min="4364" max="4364" width="11.5703125" style="3" customWidth="1"/>
    <col min="4365" max="4365" width="10.42578125" style="3" customWidth="1"/>
    <col min="4366" max="4366" width="13.140625" style="3" customWidth="1"/>
    <col min="4367" max="4608" width="9.140625" style="3"/>
    <col min="4609" max="4609" width="5.42578125" style="3" customWidth="1"/>
    <col min="4610" max="4611" width="11.7109375" style="3" customWidth="1"/>
    <col min="4612" max="4612" width="5.7109375" style="3" customWidth="1"/>
    <col min="4613" max="4613" width="24.42578125" style="3" customWidth="1"/>
    <col min="4614" max="4614" width="13.42578125" style="3" customWidth="1"/>
    <col min="4615" max="4616" width="6" style="3" customWidth="1"/>
    <col min="4617" max="4617" width="10.42578125" style="3" customWidth="1"/>
    <col min="4618" max="4618" width="8.85546875" style="3" customWidth="1"/>
    <col min="4619" max="4619" width="7.7109375" style="3" customWidth="1"/>
    <col min="4620" max="4620" width="11.5703125" style="3" customWidth="1"/>
    <col min="4621" max="4621" width="10.42578125" style="3" customWidth="1"/>
    <col min="4622" max="4622" width="13.140625" style="3" customWidth="1"/>
    <col min="4623" max="4864" width="9.140625" style="3"/>
    <col min="4865" max="4865" width="5.42578125" style="3" customWidth="1"/>
    <col min="4866" max="4867" width="11.7109375" style="3" customWidth="1"/>
    <col min="4868" max="4868" width="5.7109375" style="3" customWidth="1"/>
    <col min="4869" max="4869" width="24.42578125" style="3" customWidth="1"/>
    <col min="4870" max="4870" width="13.42578125" style="3" customWidth="1"/>
    <col min="4871" max="4872" width="6" style="3" customWidth="1"/>
    <col min="4873" max="4873" width="10.42578125" style="3" customWidth="1"/>
    <col min="4874" max="4874" width="8.85546875" style="3" customWidth="1"/>
    <col min="4875" max="4875" width="7.7109375" style="3" customWidth="1"/>
    <col min="4876" max="4876" width="11.5703125" style="3" customWidth="1"/>
    <col min="4877" max="4877" width="10.42578125" style="3" customWidth="1"/>
    <col min="4878" max="4878" width="13.140625" style="3" customWidth="1"/>
    <col min="4879" max="5120" width="9.140625" style="3"/>
    <col min="5121" max="5121" width="5.42578125" style="3" customWidth="1"/>
    <col min="5122" max="5123" width="11.7109375" style="3" customWidth="1"/>
    <col min="5124" max="5124" width="5.7109375" style="3" customWidth="1"/>
    <col min="5125" max="5125" width="24.42578125" style="3" customWidth="1"/>
    <col min="5126" max="5126" width="13.42578125" style="3" customWidth="1"/>
    <col min="5127" max="5128" width="6" style="3" customWidth="1"/>
    <col min="5129" max="5129" width="10.42578125" style="3" customWidth="1"/>
    <col min="5130" max="5130" width="8.85546875" style="3" customWidth="1"/>
    <col min="5131" max="5131" width="7.7109375" style="3" customWidth="1"/>
    <col min="5132" max="5132" width="11.5703125" style="3" customWidth="1"/>
    <col min="5133" max="5133" width="10.42578125" style="3" customWidth="1"/>
    <col min="5134" max="5134" width="13.140625" style="3" customWidth="1"/>
    <col min="5135" max="5376" width="9.140625" style="3"/>
    <col min="5377" max="5377" width="5.42578125" style="3" customWidth="1"/>
    <col min="5378" max="5379" width="11.7109375" style="3" customWidth="1"/>
    <col min="5380" max="5380" width="5.7109375" style="3" customWidth="1"/>
    <col min="5381" max="5381" width="24.42578125" style="3" customWidth="1"/>
    <col min="5382" max="5382" width="13.42578125" style="3" customWidth="1"/>
    <col min="5383" max="5384" width="6" style="3" customWidth="1"/>
    <col min="5385" max="5385" width="10.42578125" style="3" customWidth="1"/>
    <col min="5386" max="5386" width="8.85546875" style="3" customWidth="1"/>
    <col min="5387" max="5387" width="7.7109375" style="3" customWidth="1"/>
    <col min="5388" max="5388" width="11.5703125" style="3" customWidth="1"/>
    <col min="5389" max="5389" width="10.42578125" style="3" customWidth="1"/>
    <col min="5390" max="5390" width="13.140625" style="3" customWidth="1"/>
    <col min="5391" max="5632" width="9.140625" style="3"/>
    <col min="5633" max="5633" width="5.42578125" style="3" customWidth="1"/>
    <col min="5634" max="5635" width="11.7109375" style="3" customWidth="1"/>
    <col min="5636" max="5636" width="5.7109375" style="3" customWidth="1"/>
    <col min="5637" max="5637" width="24.42578125" style="3" customWidth="1"/>
    <col min="5638" max="5638" width="13.42578125" style="3" customWidth="1"/>
    <col min="5639" max="5640" width="6" style="3" customWidth="1"/>
    <col min="5641" max="5641" width="10.42578125" style="3" customWidth="1"/>
    <col min="5642" max="5642" width="8.85546875" style="3" customWidth="1"/>
    <col min="5643" max="5643" width="7.7109375" style="3" customWidth="1"/>
    <col min="5644" max="5644" width="11.5703125" style="3" customWidth="1"/>
    <col min="5645" max="5645" width="10.42578125" style="3" customWidth="1"/>
    <col min="5646" max="5646" width="13.140625" style="3" customWidth="1"/>
    <col min="5647" max="5888" width="9.140625" style="3"/>
    <col min="5889" max="5889" width="5.42578125" style="3" customWidth="1"/>
    <col min="5890" max="5891" width="11.7109375" style="3" customWidth="1"/>
    <col min="5892" max="5892" width="5.7109375" style="3" customWidth="1"/>
    <col min="5893" max="5893" width="24.42578125" style="3" customWidth="1"/>
    <col min="5894" max="5894" width="13.42578125" style="3" customWidth="1"/>
    <col min="5895" max="5896" width="6" style="3" customWidth="1"/>
    <col min="5897" max="5897" width="10.42578125" style="3" customWidth="1"/>
    <col min="5898" max="5898" width="8.85546875" style="3" customWidth="1"/>
    <col min="5899" max="5899" width="7.7109375" style="3" customWidth="1"/>
    <col min="5900" max="5900" width="11.5703125" style="3" customWidth="1"/>
    <col min="5901" max="5901" width="10.42578125" style="3" customWidth="1"/>
    <col min="5902" max="5902" width="13.140625" style="3" customWidth="1"/>
    <col min="5903" max="6144" width="9.140625" style="3"/>
    <col min="6145" max="6145" width="5.42578125" style="3" customWidth="1"/>
    <col min="6146" max="6147" width="11.7109375" style="3" customWidth="1"/>
    <col min="6148" max="6148" width="5.7109375" style="3" customWidth="1"/>
    <col min="6149" max="6149" width="24.42578125" style="3" customWidth="1"/>
    <col min="6150" max="6150" width="13.42578125" style="3" customWidth="1"/>
    <col min="6151" max="6152" width="6" style="3" customWidth="1"/>
    <col min="6153" max="6153" width="10.42578125" style="3" customWidth="1"/>
    <col min="6154" max="6154" width="8.85546875" style="3" customWidth="1"/>
    <col min="6155" max="6155" width="7.7109375" style="3" customWidth="1"/>
    <col min="6156" max="6156" width="11.5703125" style="3" customWidth="1"/>
    <col min="6157" max="6157" width="10.42578125" style="3" customWidth="1"/>
    <col min="6158" max="6158" width="13.140625" style="3" customWidth="1"/>
    <col min="6159" max="6400" width="9.140625" style="3"/>
    <col min="6401" max="6401" width="5.42578125" style="3" customWidth="1"/>
    <col min="6402" max="6403" width="11.7109375" style="3" customWidth="1"/>
    <col min="6404" max="6404" width="5.7109375" style="3" customWidth="1"/>
    <col min="6405" max="6405" width="24.42578125" style="3" customWidth="1"/>
    <col min="6406" max="6406" width="13.42578125" style="3" customWidth="1"/>
    <col min="6407" max="6408" width="6" style="3" customWidth="1"/>
    <col min="6409" max="6409" width="10.42578125" style="3" customWidth="1"/>
    <col min="6410" max="6410" width="8.85546875" style="3" customWidth="1"/>
    <col min="6411" max="6411" width="7.7109375" style="3" customWidth="1"/>
    <col min="6412" max="6412" width="11.5703125" style="3" customWidth="1"/>
    <col min="6413" max="6413" width="10.42578125" style="3" customWidth="1"/>
    <col min="6414" max="6414" width="13.140625" style="3" customWidth="1"/>
    <col min="6415" max="6656" width="9.140625" style="3"/>
    <col min="6657" max="6657" width="5.42578125" style="3" customWidth="1"/>
    <col min="6658" max="6659" width="11.7109375" style="3" customWidth="1"/>
    <col min="6660" max="6660" width="5.7109375" style="3" customWidth="1"/>
    <col min="6661" max="6661" width="24.42578125" style="3" customWidth="1"/>
    <col min="6662" max="6662" width="13.42578125" style="3" customWidth="1"/>
    <col min="6663" max="6664" width="6" style="3" customWidth="1"/>
    <col min="6665" max="6665" width="10.42578125" style="3" customWidth="1"/>
    <col min="6666" max="6666" width="8.85546875" style="3" customWidth="1"/>
    <col min="6667" max="6667" width="7.7109375" style="3" customWidth="1"/>
    <col min="6668" max="6668" width="11.5703125" style="3" customWidth="1"/>
    <col min="6669" max="6669" width="10.42578125" style="3" customWidth="1"/>
    <col min="6670" max="6670" width="13.140625" style="3" customWidth="1"/>
    <col min="6671" max="6912" width="9.140625" style="3"/>
    <col min="6913" max="6913" width="5.42578125" style="3" customWidth="1"/>
    <col min="6914" max="6915" width="11.7109375" style="3" customWidth="1"/>
    <col min="6916" max="6916" width="5.7109375" style="3" customWidth="1"/>
    <col min="6917" max="6917" width="24.42578125" style="3" customWidth="1"/>
    <col min="6918" max="6918" width="13.42578125" style="3" customWidth="1"/>
    <col min="6919" max="6920" width="6" style="3" customWidth="1"/>
    <col min="6921" max="6921" width="10.42578125" style="3" customWidth="1"/>
    <col min="6922" max="6922" width="8.85546875" style="3" customWidth="1"/>
    <col min="6923" max="6923" width="7.7109375" style="3" customWidth="1"/>
    <col min="6924" max="6924" width="11.5703125" style="3" customWidth="1"/>
    <col min="6925" max="6925" width="10.42578125" style="3" customWidth="1"/>
    <col min="6926" max="6926" width="13.140625" style="3" customWidth="1"/>
    <col min="6927" max="7168" width="9.140625" style="3"/>
    <col min="7169" max="7169" width="5.42578125" style="3" customWidth="1"/>
    <col min="7170" max="7171" width="11.7109375" style="3" customWidth="1"/>
    <col min="7172" max="7172" width="5.7109375" style="3" customWidth="1"/>
    <col min="7173" max="7173" width="24.42578125" style="3" customWidth="1"/>
    <col min="7174" max="7174" width="13.42578125" style="3" customWidth="1"/>
    <col min="7175" max="7176" width="6" style="3" customWidth="1"/>
    <col min="7177" max="7177" width="10.42578125" style="3" customWidth="1"/>
    <col min="7178" max="7178" width="8.85546875" style="3" customWidth="1"/>
    <col min="7179" max="7179" width="7.7109375" style="3" customWidth="1"/>
    <col min="7180" max="7180" width="11.5703125" style="3" customWidth="1"/>
    <col min="7181" max="7181" width="10.42578125" style="3" customWidth="1"/>
    <col min="7182" max="7182" width="13.140625" style="3" customWidth="1"/>
    <col min="7183" max="7424" width="9.140625" style="3"/>
    <col min="7425" max="7425" width="5.42578125" style="3" customWidth="1"/>
    <col min="7426" max="7427" width="11.7109375" style="3" customWidth="1"/>
    <col min="7428" max="7428" width="5.7109375" style="3" customWidth="1"/>
    <col min="7429" max="7429" width="24.42578125" style="3" customWidth="1"/>
    <col min="7430" max="7430" width="13.42578125" style="3" customWidth="1"/>
    <col min="7431" max="7432" width="6" style="3" customWidth="1"/>
    <col min="7433" max="7433" width="10.42578125" style="3" customWidth="1"/>
    <col min="7434" max="7434" width="8.85546875" style="3" customWidth="1"/>
    <col min="7435" max="7435" width="7.7109375" style="3" customWidth="1"/>
    <col min="7436" max="7436" width="11.5703125" style="3" customWidth="1"/>
    <col min="7437" max="7437" width="10.42578125" style="3" customWidth="1"/>
    <col min="7438" max="7438" width="13.140625" style="3" customWidth="1"/>
    <col min="7439" max="7680" width="9.140625" style="3"/>
    <col min="7681" max="7681" width="5.42578125" style="3" customWidth="1"/>
    <col min="7682" max="7683" width="11.7109375" style="3" customWidth="1"/>
    <col min="7684" max="7684" width="5.7109375" style="3" customWidth="1"/>
    <col min="7685" max="7685" width="24.42578125" style="3" customWidth="1"/>
    <col min="7686" max="7686" width="13.42578125" style="3" customWidth="1"/>
    <col min="7687" max="7688" width="6" style="3" customWidth="1"/>
    <col min="7689" max="7689" width="10.42578125" style="3" customWidth="1"/>
    <col min="7690" max="7690" width="8.85546875" style="3" customWidth="1"/>
    <col min="7691" max="7691" width="7.7109375" style="3" customWidth="1"/>
    <col min="7692" max="7692" width="11.5703125" style="3" customWidth="1"/>
    <col min="7693" max="7693" width="10.42578125" style="3" customWidth="1"/>
    <col min="7694" max="7694" width="13.140625" style="3" customWidth="1"/>
    <col min="7695" max="7936" width="9.140625" style="3"/>
    <col min="7937" max="7937" width="5.42578125" style="3" customWidth="1"/>
    <col min="7938" max="7939" width="11.7109375" style="3" customWidth="1"/>
    <col min="7940" max="7940" width="5.7109375" style="3" customWidth="1"/>
    <col min="7941" max="7941" width="24.42578125" style="3" customWidth="1"/>
    <col min="7942" max="7942" width="13.42578125" style="3" customWidth="1"/>
    <col min="7943" max="7944" width="6" style="3" customWidth="1"/>
    <col min="7945" max="7945" width="10.42578125" style="3" customWidth="1"/>
    <col min="7946" max="7946" width="8.85546875" style="3" customWidth="1"/>
    <col min="7947" max="7947" width="7.7109375" style="3" customWidth="1"/>
    <col min="7948" max="7948" width="11.5703125" style="3" customWidth="1"/>
    <col min="7949" max="7949" width="10.42578125" style="3" customWidth="1"/>
    <col min="7950" max="7950" width="13.140625" style="3" customWidth="1"/>
    <col min="7951" max="8192" width="9.140625" style="3"/>
    <col min="8193" max="8193" width="5.42578125" style="3" customWidth="1"/>
    <col min="8194" max="8195" width="11.7109375" style="3" customWidth="1"/>
    <col min="8196" max="8196" width="5.7109375" style="3" customWidth="1"/>
    <col min="8197" max="8197" width="24.42578125" style="3" customWidth="1"/>
    <col min="8198" max="8198" width="13.42578125" style="3" customWidth="1"/>
    <col min="8199" max="8200" width="6" style="3" customWidth="1"/>
    <col min="8201" max="8201" width="10.42578125" style="3" customWidth="1"/>
    <col min="8202" max="8202" width="8.85546875" style="3" customWidth="1"/>
    <col min="8203" max="8203" width="7.7109375" style="3" customWidth="1"/>
    <col min="8204" max="8204" width="11.5703125" style="3" customWidth="1"/>
    <col min="8205" max="8205" width="10.42578125" style="3" customWidth="1"/>
    <col min="8206" max="8206" width="13.140625" style="3" customWidth="1"/>
    <col min="8207" max="8448" width="9.140625" style="3"/>
    <col min="8449" max="8449" width="5.42578125" style="3" customWidth="1"/>
    <col min="8450" max="8451" width="11.7109375" style="3" customWidth="1"/>
    <col min="8452" max="8452" width="5.7109375" style="3" customWidth="1"/>
    <col min="8453" max="8453" width="24.42578125" style="3" customWidth="1"/>
    <col min="8454" max="8454" width="13.42578125" style="3" customWidth="1"/>
    <col min="8455" max="8456" width="6" style="3" customWidth="1"/>
    <col min="8457" max="8457" width="10.42578125" style="3" customWidth="1"/>
    <col min="8458" max="8458" width="8.85546875" style="3" customWidth="1"/>
    <col min="8459" max="8459" width="7.7109375" style="3" customWidth="1"/>
    <col min="8460" max="8460" width="11.5703125" style="3" customWidth="1"/>
    <col min="8461" max="8461" width="10.42578125" style="3" customWidth="1"/>
    <col min="8462" max="8462" width="13.140625" style="3" customWidth="1"/>
    <col min="8463" max="8704" width="9.140625" style="3"/>
    <col min="8705" max="8705" width="5.42578125" style="3" customWidth="1"/>
    <col min="8706" max="8707" width="11.7109375" style="3" customWidth="1"/>
    <col min="8708" max="8708" width="5.7109375" style="3" customWidth="1"/>
    <col min="8709" max="8709" width="24.42578125" style="3" customWidth="1"/>
    <col min="8710" max="8710" width="13.42578125" style="3" customWidth="1"/>
    <col min="8711" max="8712" width="6" style="3" customWidth="1"/>
    <col min="8713" max="8713" width="10.42578125" style="3" customWidth="1"/>
    <col min="8714" max="8714" width="8.85546875" style="3" customWidth="1"/>
    <col min="8715" max="8715" width="7.7109375" style="3" customWidth="1"/>
    <col min="8716" max="8716" width="11.5703125" style="3" customWidth="1"/>
    <col min="8717" max="8717" width="10.42578125" style="3" customWidth="1"/>
    <col min="8718" max="8718" width="13.140625" style="3" customWidth="1"/>
    <col min="8719" max="8960" width="9.140625" style="3"/>
    <col min="8961" max="8961" width="5.42578125" style="3" customWidth="1"/>
    <col min="8962" max="8963" width="11.7109375" style="3" customWidth="1"/>
    <col min="8964" max="8964" width="5.7109375" style="3" customWidth="1"/>
    <col min="8965" max="8965" width="24.42578125" style="3" customWidth="1"/>
    <col min="8966" max="8966" width="13.42578125" style="3" customWidth="1"/>
    <col min="8967" max="8968" width="6" style="3" customWidth="1"/>
    <col min="8969" max="8969" width="10.42578125" style="3" customWidth="1"/>
    <col min="8970" max="8970" width="8.85546875" style="3" customWidth="1"/>
    <col min="8971" max="8971" width="7.7109375" style="3" customWidth="1"/>
    <col min="8972" max="8972" width="11.5703125" style="3" customWidth="1"/>
    <col min="8973" max="8973" width="10.42578125" style="3" customWidth="1"/>
    <col min="8974" max="8974" width="13.140625" style="3" customWidth="1"/>
    <col min="8975" max="9216" width="9.140625" style="3"/>
    <col min="9217" max="9217" width="5.42578125" style="3" customWidth="1"/>
    <col min="9218" max="9219" width="11.7109375" style="3" customWidth="1"/>
    <col min="9220" max="9220" width="5.7109375" style="3" customWidth="1"/>
    <col min="9221" max="9221" width="24.42578125" style="3" customWidth="1"/>
    <col min="9222" max="9222" width="13.42578125" style="3" customWidth="1"/>
    <col min="9223" max="9224" width="6" style="3" customWidth="1"/>
    <col min="9225" max="9225" width="10.42578125" style="3" customWidth="1"/>
    <col min="9226" max="9226" width="8.85546875" style="3" customWidth="1"/>
    <col min="9227" max="9227" width="7.7109375" style="3" customWidth="1"/>
    <col min="9228" max="9228" width="11.5703125" style="3" customWidth="1"/>
    <col min="9229" max="9229" width="10.42578125" style="3" customWidth="1"/>
    <col min="9230" max="9230" width="13.140625" style="3" customWidth="1"/>
    <col min="9231" max="9472" width="9.140625" style="3"/>
    <col min="9473" max="9473" width="5.42578125" style="3" customWidth="1"/>
    <col min="9474" max="9475" width="11.7109375" style="3" customWidth="1"/>
    <col min="9476" max="9476" width="5.7109375" style="3" customWidth="1"/>
    <col min="9477" max="9477" width="24.42578125" style="3" customWidth="1"/>
    <col min="9478" max="9478" width="13.42578125" style="3" customWidth="1"/>
    <col min="9479" max="9480" width="6" style="3" customWidth="1"/>
    <col min="9481" max="9481" width="10.42578125" style="3" customWidth="1"/>
    <col min="9482" max="9482" width="8.85546875" style="3" customWidth="1"/>
    <col min="9483" max="9483" width="7.7109375" style="3" customWidth="1"/>
    <col min="9484" max="9484" width="11.5703125" style="3" customWidth="1"/>
    <col min="9485" max="9485" width="10.42578125" style="3" customWidth="1"/>
    <col min="9486" max="9486" width="13.140625" style="3" customWidth="1"/>
    <col min="9487" max="9728" width="9.140625" style="3"/>
    <col min="9729" max="9729" width="5.42578125" style="3" customWidth="1"/>
    <col min="9730" max="9731" width="11.7109375" style="3" customWidth="1"/>
    <col min="9732" max="9732" width="5.7109375" style="3" customWidth="1"/>
    <col min="9733" max="9733" width="24.42578125" style="3" customWidth="1"/>
    <col min="9734" max="9734" width="13.42578125" style="3" customWidth="1"/>
    <col min="9735" max="9736" width="6" style="3" customWidth="1"/>
    <col min="9737" max="9737" width="10.42578125" style="3" customWidth="1"/>
    <col min="9738" max="9738" width="8.85546875" style="3" customWidth="1"/>
    <col min="9739" max="9739" width="7.7109375" style="3" customWidth="1"/>
    <col min="9740" max="9740" width="11.5703125" style="3" customWidth="1"/>
    <col min="9741" max="9741" width="10.42578125" style="3" customWidth="1"/>
    <col min="9742" max="9742" width="13.140625" style="3" customWidth="1"/>
    <col min="9743" max="9984" width="9.140625" style="3"/>
    <col min="9985" max="9985" width="5.42578125" style="3" customWidth="1"/>
    <col min="9986" max="9987" width="11.7109375" style="3" customWidth="1"/>
    <col min="9988" max="9988" width="5.7109375" style="3" customWidth="1"/>
    <col min="9989" max="9989" width="24.42578125" style="3" customWidth="1"/>
    <col min="9990" max="9990" width="13.42578125" style="3" customWidth="1"/>
    <col min="9991" max="9992" width="6" style="3" customWidth="1"/>
    <col min="9993" max="9993" width="10.42578125" style="3" customWidth="1"/>
    <col min="9994" max="9994" width="8.85546875" style="3" customWidth="1"/>
    <col min="9995" max="9995" width="7.7109375" style="3" customWidth="1"/>
    <col min="9996" max="9996" width="11.5703125" style="3" customWidth="1"/>
    <col min="9997" max="9997" width="10.42578125" style="3" customWidth="1"/>
    <col min="9998" max="9998" width="13.140625" style="3" customWidth="1"/>
    <col min="9999" max="10240" width="9.140625" style="3"/>
    <col min="10241" max="10241" width="5.42578125" style="3" customWidth="1"/>
    <col min="10242" max="10243" width="11.7109375" style="3" customWidth="1"/>
    <col min="10244" max="10244" width="5.7109375" style="3" customWidth="1"/>
    <col min="10245" max="10245" width="24.42578125" style="3" customWidth="1"/>
    <col min="10246" max="10246" width="13.42578125" style="3" customWidth="1"/>
    <col min="10247" max="10248" width="6" style="3" customWidth="1"/>
    <col min="10249" max="10249" width="10.42578125" style="3" customWidth="1"/>
    <col min="10250" max="10250" width="8.85546875" style="3" customWidth="1"/>
    <col min="10251" max="10251" width="7.7109375" style="3" customWidth="1"/>
    <col min="10252" max="10252" width="11.5703125" style="3" customWidth="1"/>
    <col min="10253" max="10253" width="10.42578125" style="3" customWidth="1"/>
    <col min="10254" max="10254" width="13.140625" style="3" customWidth="1"/>
    <col min="10255" max="10496" width="9.140625" style="3"/>
    <col min="10497" max="10497" width="5.42578125" style="3" customWidth="1"/>
    <col min="10498" max="10499" width="11.7109375" style="3" customWidth="1"/>
    <col min="10500" max="10500" width="5.7109375" style="3" customWidth="1"/>
    <col min="10501" max="10501" width="24.42578125" style="3" customWidth="1"/>
    <col min="10502" max="10502" width="13.42578125" style="3" customWidth="1"/>
    <col min="10503" max="10504" width="6" style="3" customWidth="1"/>
    <col min="10505" max="10505" width="10.42578125" style="3" customWidth="1"/>
    <col min="10506" max="10506" width="8.85546875" style="3" customWidth="1"/>
    <col min="10507" max="10507" width="7.7109375" style="3" customWidth="1"/>
    <col min="10508" max="10508" width="11.5703125" style="3" customWidth="1"/>
    <col min="10509" max="10509" width="10.42578125" style="3" customWidth="1"/>
    <col min="10510" max="10510" width="13.140625" style="3" customWidth="1"/>
    <col min="10511" max="10752" width="9.140625" style="3"/>
    <col min="10753" max="10753" width="5.42578125" style="3" customWidth="1"/>
    <col min="10754" max="10755" width="11.7109375" style="3" customWidth="1"/>
    <col min="10756" max="10756" width="5.7109375" style="3" customWidth="1"/>
    <col min="10757" max="10757" width="24.42578125" style="3" customWidth="1"/>
    <col min="10758" max="10758" width="13.42578125" style="3" customWidth="1"/>
    <col min="10759" max="10760" width="6" style="3" customWidth="1"/>
    <col min="10761" max="10761" width="10.42578125" style="3" customWidth="1"/>
    <col min="10762" max="10762" width="8.85546875" style="3" customWidth="1"/>
    <col min="10763" max="10763" width="7.7109375" style="3" customWidth="1"/>
    <col min="10764" max="10764" width="11.5703125" style="3" customWidth="1"/>
    <col min="10765" max="10765" width="10.42578125" style="3" customWidth="1"/>
    <col min="10766" max="10766" width="13.140625" style="3" customWidth="1"/>
    <col min="10767" max="11008" width="9.140625" style="3"/>
    <col min="11009" max="11009" width="5.42578125" style="3" customWidth="1"/>
    <col min="11010" max="11011" width="11.7109375" style="3" customWidth="1"/>
    <col min="11012" max="11012" width="5.7109375" style="3" customWidth="1"/>
    <col min="11013" max="11013" width="24.42578125" style="3" customWidth="1"/>
    <col min="11014" max="11014" width="13.42578125" style="3" customWidth="1"/>
    <col min="11015" max="11016" width="6" style="3" customWidth="1"/>
    <col min="11017" max="11017" width="10.42578125" style="3" customWidth="1"/>
    <col min="11018" max="11018" width="8.85546875" style="3" customWidth="1"/>
    <col min="11019" max="11019" width="7.7109375" style="3" customWidth="1"/>
    <col min="11020" max="11020" width="11.5703125" style="3" customWidth="1"/>
    <col min="11021" max="11021" width="10.42578125" style="3" customWidth="1"/>
    <col min="11022" max="11022" width="13.140625" style="3" customWidth="1"/>
    <col min="11023" max="11264" width="9.140625" style="3"/>
    <col min="11265" max="11265" width="5.42578125" style="3" customWidth="1"/>
    <col min="11266" max="11267" width="11.7109375" style="3" customWidth="1"/>
    <col min="11268" max="11268" width="5.7109375" style="3" customWidth="1"/>
    <col min="11269" max="11269" width="24.42578125" style="3" customWidth="1"/>
    <col min="11270" max="11270" width="13.42578125" style="3" customWidth="1"/>
    <col min="11271" max="11272" width="6" style="3" customWidth="1"/>
    <col min="11273" max="11273" width="10.42578125" style="3" customWidth="1"/>
    <col min="11274" max="11274" width="8.85546875" style="3" customWidth="1"/>
    <col min="11275" max="11275" width="7.7109375" style="3" customWidth="1"/>
    <col min="11276" max="11276" width="11.5703125" style="3" customWidth="1"/>
    <col min="11277" max="11277" width="10.42578125" style="3" customWidth="1"/>
    <col min="11278" max="11278" width="13.140625" style="3" customWidth="1"/>
    <col min="11279" max="11520" width="9.140625" style="3"/>
    <col min="11521" max="11521" width="5.42578125" style="3" customWidth="1"/>
    <col min="11522" max="11523" width="11.7109375" style="3" customWidth="1"/>
    <col min="11524" max="11524" width="5.7109375" style="3" customWidth="1"/>
    <col min="11525" max="11525" width="24.42578125" style="3" customWidth="1"/>
    <col min="11526" max="11526" width="13.42578125" style="3" customWidth="1"/>
    <col min="11527" max="11528" width="6" style="3" customWidth="1"/>
    <col min="11529" max="11529" width="10.42578125" style="3" customWidth="1"/>
    <col min="11530" max="11530" width="8.85546875" style="3" customWidth="1"/>
    <col min="11531" max="11531" width="7.7109375" style="3" customWidth="1"/>
    <col min="11532" max="11532" width="11.5703125" style="3" customWidth="1"/>
    <col min="11533" max="11533" width="10.42578125" style="3" customWidth="1"/>
    <col min="11534" max="11534" width="13.140625" style="3" customWidth="1"/>
    <col min="11535" max="11776" width="9.140625" style="3"/>
    <col min="11777" max="11777" width="5.42578125" style="3" customWidth="1"/>
    <col min="11778" max="11779" width="11.7109375" style="3" customWidth="1"/>
    <col min="11780" max="11780" width="5.7109375" style="3" customWidth="1"/>
    <col min="11781" max="11781" width="24.42578125" style="3" customWidth="1"/>
    <col min="11782" max="11782" width="13.42578125" style="3" customWidth="1"/>
    <col min="11783" max="11784" width="6" style="3" customWidth="1"/>
    <col min="11785" max="11785" width="10.42578125" style="3" customWidth="1"/>
    <col min="11786" max="11786" width="8.85546875" style="3" customWidth="1"/>
    <col min="11787" max="11787" width="7.7109375" style="3" customWidth="1"/>
    <col min="11788" max="11788" width="11.5703125" style="3" customWidth="1"/>
    <col min="11789" max="11789" width="10.42578125" style="3" customWidth="1"/>
    <col min="11790" max="11790" width="13.140625" style="3" customWidth="1"/>
    <col min="11791" max="12032" width="9.140625" style="3"/>
    <col min="12033" max="12033" width="5.42578125" style="3" customWidth="1"/>
    <col min="12034" max="12035" width="11.7109375" style="3" customWidth="1"/>
    <col min="12036" max="12036" width="5.7109375" style="3" customWidth="1"/>
    <col min="12037" max="12037" width="24.42578125" style="3" customWidth="1"/>
    <col min="12038" max="12038" width="13.42578125" style="3" customWidth="1"/>
    <col min="12039" max="12040" width="6" style="3" customWidth="1"/>
    <col min="12041" max="12041" width="10.42578125" style="3" customWidth="1"/>
    <col min="12042" max="12042" width="8.85546875" style="3" customWidth="1"/>
    <col min="12043" max="12043" width="7.7109375" style="3" customWidth="1"/>
    <col min="12044" max="12044" width="11.5703125" style="3" customWidth="1"/>
    <col min="12045" max="12045" width="10.42578125" style="3" customWidth="1"/>
    <col min="12046" max="12046" width="13.140625" style="3" customWidth="1"/>
    <col min="12047" max="12288" width="9.140625" style="3"/>
    <col min="12289" max="12289" width="5.42578125" style="3" customWidth="1"/>
    <col min="12290" max="12291" width="11.7109375" style="3" customWidth="1"/>
    <col min="12292" max="12292" width="5.7109375" style="3" customWidth="1"/>
    <col min="12293" max="12293" width="24.42578125" style="3" customWidth="1"/>
    <col min="12294" max="12294" width="13.42578125" style="3" customWidth="1"/>
    <col min="12295" max="12296" width="6" style="3" customWidth="1"/>
    <col min="12297" max="12297" width="10.42578125" style="3" customWidth="1"/>
    <col min="12298" max="12298" width="8.85546875" style="3" customWidth="1"/>
    <col min="12299" max="12299" width="7.7109375" style="3" customWidth="1"/>
    <col min="12300" max="12300" width="11.5703125" style="3" customWidth="1"/>
    <col min="12301" max="12301" width="10.42578125" style="3" customWidth="1"/>
    <col min="12302" max="12302" width="13.140625" style="3" customWidth="1"/>
    <col min="12303" max="12544" width="9.140625" style="3"/>
    <col min="12545" max="12545" width="5.42578125" style="3" customWidth="1"/>
    <col min="12546" max="12547" width="11.7109375" style="3" customWidth="1"/>
    <col min="12548" max="12548" width="5.7109375" style="3" customWidth="1"/>
    <col min="12549" max="12549" width="24.42578125" style="3" customWidth="1"/>
    <col min="12550" max="12550" width="13.42578125" style="3" customWidth="1"/>
    <col min="12551" max="12552" width="6" style="3" customWidth="1"/>
    <col min="12553" max="12553" width="10.42578125" style="3" customWidth="1"/>
    <col min="12554" max="12554" width="8.85546875" style="3" customWidth="1"/>
    <col min="12555" max="12555" width="7.7109375" style="3" customWidth="1"/>
    <col min="12556" max="12556" width="11.5703125" style="3" customWidth="1"/>
    <col min="12557" max="12557" width="10.42578125" style="3" customWidth="1"/>
    <col min="12558" max="12558" width="13.140625" style="3" customWidth="1"/>
    <col min="12559" max="12800" width="9.140625" style="3"/>
    <col min="12801" max="12801" width="5.42578125" style="3" customWidth="1"/>
    <col min="12802" max="12803" width="11.7109375" style="3" customWidth="1"/>
    <col min="12804" max="12804" width="5.7109375" style="3" customWidth="1"/>
    <col min="12805" max="12805" width="24.42578125" style="3" customWidth="1"/>
    <col min="12806" max="12806" width="13.42578125" style="3" customWidth="1"/>
    <col min="12807" max="12808" width="6" style="3" customWidth="1"/>
    <col min="12809" max="12809" width="10.42578125" style="3" customWidth="1"/>
    <col min="12810" max="12810" width="8.85546875" style="3" customWidth="1"/>
    <col min="12811" max="12811" width="7.7109375" style="3" customWidth="1"/>
    <col min="12812" max="12812" width="11.5703125" style="3" customWidth="1"/>
    <col min="12813" max="12813" width="10.42578125" style="3" customWidth="1"/>
    <col min="12814" max="12814" width="13.140625" style="3" customWidth="1"/>
    <col min="12815" max="13056" width="9.140625" style="3"/>
    <col min="13057" max="13057" width="5.42578125" style="3" customWidth="1"/>
    <col min="13058" max="13059" width="11.7109375" style="3" customWidth="1"/>
    <col min="13060" max="13060" width="5.7109375" style="3" customWidth="1"/>
    <col min="13061" max="13061" width="24.42578125" style="3" customWidth="1"/>
    <col min="13062" max="13062" width="13.42578125" style="3" customWidth="1"/>
    <col min="13063" max="13064" width="6" style="3" customWidth="1"/>
    <col min="13065" max="13065" width="10.42578125" style="3" customWidth="1"/>
    <col min="13066" max="13066" width="8.85546875" style="3" customWidth="1"/>
    <col min="13067" max="13067" width="7.7109375" style="3" customWidth="1"/>
    <col min="13068" max="13068" width="11.5703125" style="3" customWidth="1"/>
    <col min="13069" max="13069" width="10.42578125" style="3" customWidth="1"/>
    <col min="13070" max="13070" width="13.140625" style="3" customWidth="1"/>
    <col min="13071" max="13312" width="9.140625" style="3"/>
    <col min="13313" max="13313" width="5.42578125" style="3" customWidth="1"/>
    <col min="13314" max="13315" width="11.7109375" style="3" customWidth="1"/>
    <col min="13316" max="13316" width="5.7109375" style="3" customWidth="1"/>
    <col min="13317" max="13317" width="24.42578125" style="3" customWidth="1"/>
    <col min="13318" max="13318" width="13.42578125" style="3" customWidth="1"/>
    <col min="13319" max="13320" width="6" style="3" customWidth="1"/>
    <col min="13321" max="13321" width="10.42578125" style="3" customWidth="1"/>
    <col min="13322" max="13322" width="8.85546875" style="3" customWidth="1"/>
    <col min="13323" max="13323" width="7.7109375" style="3" customWidth="1"/>
    <col min="13324" max="13324" width="11.5703125" style="3" customWidth="1"/>
    <col min="13325" max="13325" width="10.42578125" style="3" customWidth="1"/>
    <col min="13326" max="13326" width="13.140625" style="3" customWidth="1"/>
    <col min="13327" max="13568" width="9.140625" style="3"/>
    <col min="13569" max="13569" width="5.42578125" style="3" customWidth="1"/>
    <col min="13570" max="13571" width="11.7109375" style="3" customWidth="1"/>
    <col min="13572" max="13572" width="5.7109375" style="3" customWidth="1"/>
    <col min="13573" max="13573" width="24.42578125" style="3" customWidth="1"/>
    <col min="13574" max="13574" width="13.42578125" style="3" customWidth="1"/>
    <col min="13575" max="13576" width="6" style="3" customWidth="1"/>
    <col min="13577" max="13577" width="10.42578125" style="3" customWidth="1"/>
    <col min="13578" max="13578" width="8.85546875" style="3" customWidth="1"/>
    <col min="13579" max="13579" width="7.7109375" style="3" customWidth="1"/>
    <col min="13580" max="13580" width="11.5703125" style="3" customWidth="1"/>
    <col min="13581" max="13581" width="10.42578125" style="3" customWidth="1"/>
    <col min="13582" max="13582" width="13.140625" style="3" customWidth="1"/>
    <col min="13583" max="13824" width="9.140625" style="3"/>
    <col min="13825" max="13825" width="5.42578125" style="3" customWidth="1"/>
    <col min="13826" max="13827" width="11.7109375" style="3" customWidth="1"/>
    <col min="13828" max="13828" width="5.7109375" style="3" customWidth="1"/>
    <col min="13829" max="13829" width="24.42578125" style="3" customWidth="1"/>
    <col min="13830" max="13830" width="13.42578125" style="3" customWidth="1"/>
    <col min="13831" max="13832" width="6" style="3" customWidth="1"/>
    <col min="13833" max="13833" width="10.42578125" style="3" customWidth="1"/>
    <col min="13834" max="13834" width="8.85546875" style="3" customWidth="1"/>
    <col min="13835" max="13835" width="7.7109375" style="3" customWidth="1"/>
    <col min="13836" max="13836" width="11.5703125" style="3" customWidth="1"/>
    <col min="13837" max="13837" width="10.42578125" style="3" customWidth="1"/>
    <col min="13838" max="13838" width="13.140625" style="3" customWidth="1"/>
    <col min="13839" max="14080" width="9.140625" style="3"/>
    <col min="14081" max="14081" width="5.42578125" style="3" customWidth="1"/>
    <col min="14082" max="14083" width="11.7109375" style="3" customWidth="1"/>
    <col min="14084" max="14084" width="5.7109375" style="3" customWidth="1"/>
    <col min="14085" max="14085" width="24.42578125" style="3" customWidth="1"/>
    <col min="14086" max="14086" width="13.42578125" style="3" customWidth="1"/>
    <col min="14087" max="14088" width="6" style="3" customWidth="1"/>
    <col min="14089" max="14089" width="10.42578125" style="3" customWidth="1"/>
    <col min="14090" max="14090" width="8.85546875" style="3" customWidth="1"/>
    <col min="14091" max="14091" width="7.7109375" style="3" customWidth="1"/>
    <col min="14092" max="14092" width="11.5703125" style="3" customWidth="1"/>
    <col min="14093" max="14093" width="10.42578125" style="3" customWidth="1"/>
    <col min="14094" max="14094" width="13.140625" style="3" customWidth="1"/>
    <col min="14095" max="14336" width="9.140625" style="3"/>
    <col min="14337" max="14337" width="5.42578125" style="3" customWidth="1"/>
    <col min="14338" max="14339" width="11.7109375" style="3" customWidth="1"/>
    <col min="14340" max="14340" width="5.7109375" style="3" customWidth="1"/>
    <col min="14341" max="14341" width="24.42578125" style="3" customWidth="1"/>
    <col min="14342" max="14342" width="13.42578125" style="3" customWidth="1"/>
    <col min="14343" max="14344" width="6" style="3" customWidth="1"/>
    <col min="14345" max="14345" width="10.42578125" style="3" customWidth="1"/>
    <col min="14346" max="14346" width="8.85546875" style="3" customWidth="1"/>
    <col min="14347" max="14347" width="7.7109375" style="3" customWidth="1"/>
    <col min="14348" max="14348" width="11.5703125" style="3" customWidth="1"/>
    <col min="14349" max="14349" width="10.42578125" style="3" customWidth="1"/>
    <col min="14350" max="14350" width="13.140625" style="3" customWidth="1"/>
    <col min="14351" max="14592" width="9.140625" style="3"/>
    <col min="14593" max="14593" width="5.42578125" style="3" customWidth="1"/>
    <col min="14594" max="14595" width="11.7109375" style="3" customWidth="1"/>
    <col min="14596" max="14596" width="5.7109375" style="3" customWidth="1"/>
    <col min="14597" max="14597" width="24.42578125" style="3" customWidth="1"/>
    <col min="14598" max="14598" width="13.42578125" style="3" customWidth="1"/>
    <col min="14599" max="14600" width="6" style="3" customWidth="1"/>
    <col min="14601" max="14601" width="10.42578125" style="3" customWidth="1"/>
    <col min="14602" max="14602" width="8.85546875" style="3" customWidth="1"/>
    <col min="14603" max="14603" width="7.7109375" style="3" customWidth="1"/>
    <col min="14604" max="14604" width="11.5703125" style="3" customWidth="1"/>
    <col min="14605" max="14605" width="10.42578125" style="3" customWidth="1"/>
    <col min="14606" max="14606" width="13.140625" style="3" customWidth="1"/>
    <col min="14607" max="14848" width="9.140625" style="3"/>
    <col min="14849" max="14849" width="5.42578125" style="3" customWidth="1"/>
    <col min="14850" max="14851" width="11.7109375" style="3" customWidth="1"/>
    <col min="14852" max="14852" width="5.7109375" style="3" customWidth="1"/>
    <col min="14853" max="14853" width="24.42578125" style="3" customWidth="1"/>
    <col min="14854" max="14854" width="13.42578125" style="3" customWidth="1"/>
    <col min="14855" max="14856" width="6" style="3" customWidth="1"/>
    <col min="14857" max="14857" width="10.42578125" style="3" customWidth="1"/>
    <col min="14858" max="14858" width="8.85546875" style="3" customWidth="1"/>
    <col min="14859" max="14859" width="7.7109375" style="3" customWidth="1"/>
    <col min="14860" max="14860" width="11.5703125" style="3" customWidth="1"/>
    <col min="14861" max="14861" width="10.42578125" style="3" customWidth="1"/>
    <col min="14862" max="14862" width="13.140625" style="3" customWidth="1"/>
    <col min="14863" max="15104" width="9.140625" style="3"/>
    <col min="15105" max="15105" width="5.42578125" style="3" customWidth="1"/>
    <col min="15106" max="15107" width="11.7109375" style="3" customWidth="1"/>
    <col min="15108" max="15108" width="5.7109375" style="3" customWidth="1"/>
    <col min="15109" max="15109" width="24.42578125" style="3" customWidth="1"/>
    <col min="15110" max="15110" width="13.42578125" style="3" customWidth="1"/>
    <col min="15111" max="15112" width="6" style="3" customWidth="1"/>
    <col min="15113" max="15113" width="10.42578125" style="3" customWidth="1"/>
    <col min="15114" max="15114" width="8.85546875" style="3" customWidth="1"/>
    <col min="15115" max="15115" width="7.7109375" style="3" customWidth="1"/>
    <col min="15116" max="15116" width="11.5703125" style="3" customWidth="1"/>
    <col min="15117" max="15117" width="10.42578125" style="3" customWidth="1"/>
    <col min="15118" max="15118" width="13.140625" style="3" customWidth="1"/>
    <col min="15119" max="15360" width="9.140625" style="3"/>
    <col min="15361" max="15361" width="5.42578125" style="3" customWidth="1"/>
    <col min="15362" max="15363" width="11.7109375" style="3" customWidth="1"/>
    <col min="15364" max="15364" width="5.7109375" style="3" customWidth="1"/>
    <col min="15365" max="15365" width="24.42578125" style="3" customWidth="1"/>
    <col min="15366" max="15366" width="13.42578125" style="3" customWidth="1"/>
    <col min="15367" max="15368" width="6" style="3" customWidth="1"/>
    <col min="15369" max="15369" width="10.42578125" style="3" customWidth="1"/>
    <col min="15370" max="15370" width="8.85546875" style="3" customWidth="1"/>
    <col min="15371" max="15371" width="7.7109375" style="3" customWidth="1"/>
    <col min="15372" max="15372" width="11.5703125" style="3" customWidth="1"/>
    <col min="15373" max="15373" width="10.42578125" style="3" customWidth="1"/>
    <col min="15374" max="15374" width="13.140625" style="3" customWidth="1"/>
    <col min="15375" max="15616" width="9.140625" style="3"/>
    <col min="15617" max="15617" width="5.42578125" style="3" customWidth="1"/>
    <col min="15618" max="15619" width="11.7109375" style="3" customWidth="1"/>
    <col min="15620" max="15620" width="5.7109375" style="3" customWidth="1"/>
    <col min="15621" max="15621" width="24.42578125" style="3" customWidth="1"/>
    <col min="15622" max="15622" width="13.42578125" style="3" customWidth="1"/>
    <col min="15623" max="15624" width="6" style="3" customWidth="1"/>
    <col min="15625" max="15625" width="10.42578125" style="3" customWidth="1"/>
    <col min="15626" max="15626" width="8.85546875" style="3" customWidth="1"/>
    <col min="15627" max="15627" width="7.7109375" style="3" customWidth="1"/>
    <col min="15628" max="15628" width="11.5703125" style="3" customWidth="1"/>
    <col min="15629" max="15629" width="10.42578125" style="3" customWidth="1"/>
    <col min="15630" max="15630" width="13.140625" style="3" customWidth="1"/>
    <col min="15631" max="15872" width="9.140625" style="3"/>
    <col min="15873" max="15873" width="5.42578125" style="3" customWidth="1"/>
    <col min="15874" max="15875" width="11.7109375" style="3" customWidth="1"/>
    <col min="15876" max="15876" width="5.7109375" style="3" customWidth="1"/>
    <col min="15877" max="15877" width="24.42578125" style="3" customWidth="1"/>
    <col min="15878" max="15878" width="13.42578125" style="3" customWidth="1"/>
    <col min="15879" max="15880" width="6" style="3" customWidth="1"/>
    <col min="15881" max="15881" width="10.42578125" style="3" customWidth="1"/>
    <col min="15882" max="15882" width="8.85546875" style="3" customWidth="1"/>
    <col min="15883" max="15883" width="7.7109375" style="3" customWidth="1"/>
    <col min="15884" max="15884" width="11.5703125" style="3" customWidth="1"/>
    <col min="15885" max="15885" width="10.42578125" style="3" customWidth="1"/>
    <col min="15886" max="15886" width="13.140625" style="3" customWidth="1"/>
    <col min="15887" max="16128" width="9.140625" style="3"/>
    <col min="16129" max="16129" width="5.42578125" style="3" customWidth="1"/>
    <col min="16130" max="16131" width="11.7109375" style="3" customWidth="1"/>
    <col min="16132" max="16132" width="5.7109375" style="3" customWidth="1"/>
    <col min="16133" max="16133" width="24.42578125" style="3" customWidth="1"/>
    <col min="16134" max="16134" width="13.42578125" style="3" customWidth="1"/>
    <col min="16135" max="16136" width="6" style="3" customWidth="1"/>
    <col min="16137" max="16137" width="10.42578125" style="3" customWidth="1"/>
    <col min="16138" max="16138" width="8.85546875" style="3" customWidth="1"/>
    <col min="16139" max="16139" width="7.7109375" style="3" customWidth="1"/>
    <col min="16140" max="16140" width="11.5703125" style="3" customWidth="1"/>
    <col min="16141" max="16141" width="10.42578125" style="3" customWidth="1"/>
    <col min="16142" max="16142" width="13.140625" style="3" customWidth="1"/>
    <col min="16143" max="16384" width="9.140625" style="3"/>
  </cols>
  <sheetData>
    <row r="1" spans="1:14" s="146" customFormat="1" ht="24.75" customHeight="1" x14ac:dyDescent="0.25">
      <c r="B1" s="147"/>
      <c r="C1" s="161" t="s">
        <v>50</v>
      </c>
      <c r="D1" s="147"/>
      <c r="J1" s="172" t="s">
        <v>43</v>
      </c>
      <c r="K1" s="172"/>
      <c r="L1" s="172"/>
      <c r="M1" s="172"/>
      <c r="N1" s="172"/>
    </row>
    <row r="2" spans="1:14" s="146" customFormat="1" ht="16.5" customHeight="1" x14ac:dyDescent="0.25">
      <c r="B2" s="147"/>
      <c r="C2" s="158" t="s">
        <v>69</v>
      </c>
      <c r="D2" s="147"/>
      <c r="J2" s="172" t="s">
        <v>42</v>
      </c>
      <c r="K2" s="172"/>
      <c r="L2" s="172"/>
      <c r="M2" s="172"/>
      <c r="N2" s="172"/>
    </row>
    <row r="3" spans="1:14" s="146" customFormat="1" ht="4.5" customHeight="1" x14ac:dyDescent="0.25">
      <c r="B3" s="147"/>
      <c r="D3" s="147"/>
    </row>
    <row r="4" spans="1:14" s="104" customFormat="1" ht="11.25" customHeight="1" x14ac:dyDescent="0.2">
      <c r="B4" s="118"/>
      <c r="L4" s="117"/>
    </row>
    <row r="5" spans="1:14" s="104" customFormat="1" ht="22.5" x14ac:dyDescent="0.3">
      <c r="G5" s="136" t="s">
        <v>55</v>
      </c>
    </row>
    <row r="6" spans="1:14" s="116" customFormat="1" ht="15.75" x14ac:dyDescent="0.25">
      <c r="E6" s="120" t="s">
        <v>51</v>
      </c>
      <c r="F6" s="159" t="s">
        <v>61</v>
      </c>
      <c r="G6" s="159" t="s">
        <v>38</v>
      </c>
      <c r="H6" s="173" t="s">
        <v>39</v>
      </c>
      <c r="I6" s="173"/>
      <c r="J6" s="109" t="s">
        <v>62</v>
      </c>
    </row>
    <row r="7" spans="1:14" s="109" customFormat="1" ht="15.75" x14ac:dyDescent="0.25">
      <c r="C7" s="120" t="s">
        <v>32</v>
      </c>
      <c r="D7" s="173" t="s">
        <v>414</v>
      </c>
      <c r="E7" s="173"/>
      <c r="F7" s="120" t="s">
        <v>44</v>
      </c>
      <c r="G7" s="71" t="s">
        <v>220</v>
      </c>
      <c r="H7" s="71"/>
      <c r="I7" s="71"/>
      <c r="K7" s="120" t="s">
        <v>3</v>
      </c>
      <c r="L7" s="109" t="s">
        <v>63</v>
      </c>
    </row>
    <row r="8" spans="1:14" s="103" customFormat="1" ht="12.75" customHeight="1" x14ac:dyDescent="0.25">
      <c r="L8" s="137" t="s">
        <v>4</v>
      </c>
    </row>
    <row r="9" spans="1:14" s="2" customFormat="1" ht="15.75" customHeight="1" x14ac:dyDescent="0.25">
      <c r="A9" s="189" t="s">
        <v>5</v>
      </c>
      <c r="B9" s="38" t="s">
        <v>10</v>
      </c>
      <c r="C9" s="26" t="s">
        <v>9</v>
      </c>
      <c r="D9" s="192" t="s">
        <v>11</v>
      </c>
      <c r="E9" s="195" t="s">
        <v>33</v>
      </c>
      <c r="F9" s="195" t="s">
        <v>6</v>
      </c>
      <c r="G9" s="188" t="s">
        <v>60</v>
      </c>
      <c r="H9" s="188"/>
      <c r="I9" s="181" t="s">
        <v>53</v>
      </c>
      <c r="J9" s="182"/>
      <c r="K9" s="183"/>
      <c r="L9" s="183"/>
      <c r="M9" s="183"/>
      <c r="N9" s="11"/>
    </row>
    <row r="10" spans="1:14" s="2" customFormat="1" ht="15.75" x14ac:dyDescent="0.25">
      <c r="A10" s="190"/>
      <c r="B10" s="39" t="s">
        <v>46</v>
      </c>
      <c r="C10" s="27" t="s">
        <v>46</v>
      </c>
      <c r="D10" s="193"/>
      <c r="E10" s="196"/>
      <c r="F10" s="198"/>
      <c r="G10" s="188"/>
      <c r="H10" s="188"/>
      <c r="I10" s="184" t="s">
        <v>7</v>
      </c>
      <c r="J10" s="183"/>
      <c r="K10" s="185" t="s">
        <v>36</v>
      </c>
      <c r="L10" s="185" t="s">
        <v>56</v>
      </c>
      <c r="M10" s="185" t="s">
        <v>52</v>
      </c>
      <c r="N10" s="7" t="s">
        <v>8</v>
      </c>
    </row>
    <row r="11" spans="1:14" s="2" customFormat="1" ht="15.75" x14ac:dyDescent="0.25">
      <c r="A11" s="190"/>
      <c r="B11" s="39" t="s">
        <v>47</v>
      </c>
      <c r="C11" s="27" t="s">
        <v>47</v>
      </c>
      <c r="D11" s="193"/>
      <c r="E11" s="196"/>
      <c r="F11" s="198"/>
      <c r="G11" s="188" t="s">
        <v>0</v>
      </c>
      <c r="H11" s="188" t="s">
        <v>1</v>
      </c>
      <c r="I11" s="5" t="s">
        <v>34</v>
      </c>
      <c r="J11" s="5" t="s">
        <v>35</v>
      </c>
      <c r="K11" s="186"/>
      <c r="L11" s="186"/>
      <c r="M11" s="186"/>
      <c r="N11" s="7" t="s">
        <v>37</v>
      </c>
    </row>
    <row r="12" spans="1:14" s="2" customFormat="1" ht="18.75" customHeight="1" x14ac:dyDescent="0.25">
      <c r="A12" s="191"/>
      <c r="B12" s="40" t="s">
        <v>48</v>
      </c>
      <c r="C12" s="28" t="s">
        <v>48</v>
      </c>
      <c r="D12" s="194"/>
      <c r="E12" s="197"/>
      <c r="F12" s="199"/>
      <c r="G12" s="188"/>
      <c r="H12" s="188"/>
      <c r="I12" s="6" t="s">
        <v>12</v>
      </c>
      <c r="J12" s="6" t="s">
        <v>12</v>
      </c>
      <c r="K12" s="187"/>
      <c r="L12" s="187"/>
      <c r="M12" s="187"/>
      <c r="N12" s="6"/>
    </row>
    <row r="13" spans="1:14" s="2" customFormat="1" ht="15.75" x14ac:dyDescent="0.25">
      <c r="A13" s="21" t="s">
        <v>19</v>
      </c>
      <c r="B13" s="174" t="s">
        <v>20</v>
      </c>
      <c r="C13" s="175"/>
      <c r="D13" s="30" t="s">
        <v>21</v>
      </c>
      <c r="E13" s="20" t="s">
        <v>22</v>
      </c>
      <c r="F13" s="21" t="s">
        <v>23</v>
      </c>
      <c r="G13" s="21" t="s">
        <v>24</v>
      </c>
      <c r="H13" s="53" t="s">
        <v>25</v>
      </c>
      <c r="I13" s="23" t="s">
        <v>26</v>
      </c>
      <c r="J13" s="23" t="s">
        <v>27</v>
      </c>
      <c r="K13" s="20" t="s">
        <v>28</v>
      </c>
      <c r="L13" s="23" t="s">
        <v>29</v>
      </c>
      <c r="M13" s="23" t="s">
        <v>30</v>
      </c>
      <c r="N13" s="23" t="s">
        <v>31</v>
      </c>
    </row>
    <row r="14" spans="1:14" s="2" customFormat="1" ht="15.75" x14ac:dyDescent="0.25">
      <c r="A14" s="12" t="s">
        <v>13</v>
      </c>
      <c r="B14" s="31" t="s">
        <v>277</v>
      </c>
      <c r="C14" s="31" t="s">
        <v>278</v>
      </c>
      <c r="D14" s="96">
        <v>15</v>
      </c>
      <c r="E14" s="9" t="s">
        <v>279</v>
      </c>
      <c r="F14" s="9" t="s">
        <v>211</v>
      </c>
      <c r="G14" s="9">
        <v>1</v>
      </c>
      <c r="H14" s="96"/>
      <c r="I14" s="9">
        <v>30</v>
      </c>
      <c r="J14" s="13">
        <f>ROUND(IF(G14&gt;0,G14*I14,"0")+IF(H14&gt;0,(I14/1.5)*H14,"0"),1)</f>
        <v>30</v>
      </c>
      <c r="K14" s="9"/>
      <c r="L14" s="9"/>
      <c r="M14" s="13">
        <f>ROUND(J14+K14+L14,1)</f>
        <v>30</v>
      </c>
      <c r="N14" s="9"/>
    </row>
    <row r="15" spans="1:14" s="2" customFormat="1" ht="31.5" x14ac:dyDescent="0.25">
      <c r="A15" s="12" t="s">
        <v>14</v>
      </c>
      <c r="B15" s="31">
        <v>42195</v>
      </c>
      <c r="C15" s="31" t="s">
        <v>280</v>
      </c>
      <c r="D15" s="96">
        <v>15</v>
      </c>
      <c r="E15" s="9" t="s">
        <v>281</v>
      </c>
      <c r="F15" s="97" t="s">
        <v>282</v>
      </c>
      <c r="G15" s="9">
        <v>1.1000000000000001</v>
      </c>
      <c r="H15" s="96"/>
      <c r="I15" s="9">
        <v>30</v>
      </c>
      <c r="J15" s="13">
        <f t="shared" ref="J15:J23" si="0">ROUND(IF(G15&gt;0,G15*I15,"0")+IF(H15&gt;0,(I15/1.5)*H15,"0"),1)</f>
        <v>33</v>
      </c>
      <c r="K15" s="9"/>
      <c r="L15" s="9"/>
      <c r="M15" s="13">
        <f t="shared" ref="M15:M23" si="1">ROUND(J15+K15+L15,1)</f>
        <v>33</v>
      </c>
      <c r="N15" s="9"/>
    </row>
    <row r="16" spans="1:14" s="2" customFormat="1" ht="15.75" x14ac:dyDescent="0.25">
      <c r="A16" s="12" t="s">
        <v>15</v>
      </c>
      <c r="B16" s="31" t="s">
        <v>283</v>
      </c>
      <c r="C16" s="31" t="s">
        <v>284</v>
      </c>
      <c r="D16" s="96">
        <v>5</v>
      </c>
      <c r="E16" s="9" t="s">
        <v>285</v>
      </c>
      <c r="F16" s="9" t="s">
        <v>286</v>
      </c>
      <c r="G16" s="9"/>
      <c r="H16" s="96">
        <v>1</v>
      </c>
      <c r="I16" s="9">
        <v>30</v>
      </c>
      <c r="J16" s="13">
        <f t="shared" si="0"/>
        <v>20</v>
      </c>
      <c r="K16" s="9"/>
      <c r="L16" s="9"/>
      <c r="M16" s="13">
        <f t="shared" si="1"/>
        <v>20</v>
      </c>
      <c r="N16" s="9"/>
    </row>
    <row r="17" spans="1:14" s="2" customFormat="1" ht="15.75" x14ac:dyDescent="0.25">
      <c r="A17" s="12" t="s">
        <v>16</v>
      </c>
      <c r="B17" s="31">
        <v>42225</v>
      </c>
      <c r="C17" s="31" t="s">
        <v>287</v>
      </c>
      <c r="D17" s="96">
        <v>15</v>
      </c>
      <c r="E17" s="9" t="s">
        <v>114</v>
      </c>
      <c r="F17" s="9" t="s">
        <v>288</v>
      </c>
      <c r="G17" s="9">
        <v>1.2</v>
      </c>
      <c r="H17" s="96"/>
      <c r="I17" s="9">
        <v>30</v>
      </c>
      <c r="J17" s="13">
        <f t="shared" si="0"/>
        <v>36</v>
      </c>
      <c r="K17" s="9"/>
      <c r="L17" s="9"/>
      <c r="M17" s="13">
        <f t="shared" si="1"/>
        <v>36</v>
      </c>
      <c r="N17" s="9"/>
    </row>
    <row r="18" spans="1:14" s="2" customFormat="1" ht="15.75" x14ac:dyDescent="0.25">
      <c r="A18" s="12" t="s">
        <v>17</v>
      </c>
      <c r="B18" s="31">
        <v>42225</v>
      </c>
      <c r="C18" s="31" t="s">
        <v>287</v>
      </c>
      <c r="D18" s="96">
        <v>15</v>
      </c>
      <c r="E18" s="9" t="s">
        <v>114</v>
      </c>
      <c r="F18" s="9" t="s">
        <v>289</v>
      </c>
      <c r="G18" s="9">
        <v>1.2</v>
      </c>
      <c r="H18" s="96"/>
      <c r="I18" s="9">
        <v>30</v>
      </c>
      <c r="J18" s="13">
        <f t="shared" si="0"/>
        <v>36</v>
      </c>
      <c r="K18" s="9"/>
      <c r="L18" s="9"/>
      <c r="M18" s="13">
        <f t="shared" si="1"/>
        <v>36</v>
      </c>
      <c r="N18" s="9"/>
    </row>
    <row r="19" spans="1:14" s="2" customFormat="1" ht="15.75" x14ac:dyDescent="0.25">
      <c r="A19" s="12" t="s">
        <v>49</v>
      </c>
      <c r="B19" s="31" t="s">
        <v>290</v>
      </c>
      <c r="C19" s="31" t="s">
        <v>291</v>
      </c>
      <c r="D19" s="5"/>
      <c r="E19" s="9" t="s">
        <v>281</v>
      </c>
      <c r="F19" s="9" t="s">
        <v>292</v>
      </c>
      <c r="G19" s="9">
        <v>1.2</v>
      </c>
      <c r="H19" s="96"/>
      <c r="I19" s="9">
        <v>30</v>
      </c>
      <c r="J19" s="13">
        <f t="shared" si="0"/>
        <v>36</v>
      </c>
      <c r="K19" s="9"/>
      <c r="L19" s="9"/>
      <c r="M19" s="13">
        <f t="shared" si="1"/>
        <v>36</v>
      </c>
      <c r="N19" s="9"/>
    </row>
    <row r="20" spans="1:14" s="2" customFormat="1" ht="15.75" x14ac:dyDescent="0.25">
      <c r="A20" s="12" t="s">
        <v>57</v>
      </c>
      <c r="B20" s="31" t="s">
        <v>290</v>
      </c>
      <c r="C20" s="31" t="s">
        <v>291</v>
      </c>
      <c r="D20" s="5"/>
      <c r="E20" s="9" t="s">
        <v>281</v>
      </c>
      <c r="F20" s="9" t="s">
        <v>293</v>
      </c>
      <c r="G20" s="9">
        <v>1.2</v>
      </c>
      <c r="H20" s="96"/>
      <c r="I20" s="9">
        <v>30</v>
      </c>
      <c r="J20" s="13">
        <f t="shared" si="0"/>
        <v>36</v>
      </c>
      <c r="K20" s="9"/>
      <c r="L20" s="9"/>
      <c r="M20" s="13">
        <f t="shared" si="1"/>
        <v>36</v>
      </c>
      <c r="N20" s="11"/>
    </row>
    <row r="21" spans="1:14" s="2" customFormat="1" ht="15.75" x14ac:dyDescent="0.25">
      <c r="A21" s="12" t="s">
        <v>58</v>
      </c>
      <c r="B21" s="31" t="s">
        <v>290</v>
      </c>
      <c r="C21" s="31" t="s">
        <v>291</v>
      </c>
      <c r="D21" s="5"/>
      <c r="E21" s="9" t="s">
        <v>281</v>
      </c>
      <c r="F21" s="9" t="s">
        <v>294</v>
      </c>
      <c r="G21" s="9">
        <v>1.2</v>
      </c>
      <c r="H21" s="96"/>
      <c r="I21" s="9">
        <v>30</v>
      </c>
      <c r="J21" s="13">
        <f t="shared" si="0"/>
        <v>36</v>
      </c>
      <c r="K21" s="9"/>
      <c r="L21" s="9"/>
      <c r="M21" s="13">
        <f t="shared" si="1"/>
        <v>36</v>
      </c>
      <c r="N21" s="11"/>
    </row>
    <row r="22" spans="1:14" s="2" customFormat="1" ht="15.75" x14ac:dyDescent="0.25">
      <c r="A22" s="12" t="s">
        <v>59</v>
      </c>
      <c r="B22" s="31" t="s">
        <v>290</v>
      </c>
      <c r="C22" s="31" t="s">
        <v>291</v>
      </c>
      <c r="D22" s="96"/>
      <c r="E22" s="9" t="s">
        <v>281</v>
      </c>
      <c r="F22" s="9" t="s">
        <v>233</v>
      </c>
      <c r="G22" s="9">
        <v>1.2</v>
      </c>
      <c r="H22" s="96"/>
      <c r="I22" s="9">
        <v>30</v>
      </c>
      <c r="J22" s="13">
        <f t="shared" si="0"/>
        <v>36</v>
      </c>
      <c r="K22" s="11"/>
      <c r="L22" s="11"/>
      <c r="M22" s="13">
        <f t="shared" si="1"/>
        <v>36</v>
      </c>
      <c r="N22" s="11"/>
    </row>
    <row r="23" spans="1:14" s="2" customFormat="1" ht="15.75" x14ac:dyDescent="0.25">
      <c r="A23" s="12" t="s">
        <v>89</v>
      </c>
      <c r="B23" s="31"/>
      <c r="C23" s="31"/>
      <c r="D23" s="5"/>
      <c r="E23" s="9" t="s">
        <v>73</v>
      </c>
      <c r="F23" s="9"/>
      <c r="G23" s="176">
        <v>15</v>
      </c>
      <c r="H23" s="177"/>
      <c r="I23" s="13"/>
      <c r="J23" s="13">
        <f t="shared" si="0"/>
        <v>0</v>
      </c>
      <c r="K23" s="43">
        <f>IF(E23="CVHT",ROUND((270*G23/100)/2,1),0)</f>
        <v>20.3</v>
      </c>
      <c r="L23" s="11"/>
      <c r="M23" s="13">
        <f t="shared" si="1"/>
        <v>20.3</v>
      </c>
      <c r="N23" s="11"/>
    </row>
    <row r="24" spans="1:14" s="10" customFormat="1" ht="20.25" customHeight="1" x14ac:dyDescent="0.3">
      <c r="A24" s="178" t="s">
        <v>18</v>
      </c>
      <c r="B24" s="179"/>
      <c r="C24" s="179"/>
      <c r="D24" s="179"/>
      <c r="E24" s="180"/>
      <c r="F24" s="41"/>
      <c r="G24" s="41"/>
      <c r="H24" s="41"/>
      <c r="I24" s="32">
        <f>SUM(I14:I23)</f>
        <v>270</v>
      </c>
      <c r="J24" s="32">
        <f>SUM(J14:J23)</f>
        <v>299</v>
      </c>
      <c r="K24" s="32">
        <f>SUM(K14:K23)</f>
        <v>20.3</v>
      </c>
      <c r="L24" s="32">
        <f>SUM(L14:L21)</f>
        <v>0</v>
      </c>
      <c r="M24" s="32">
        <f>SUM(M14:M23)</f>
        <v>319.3</v>
      </c>
      <c r="N24" s="33"/>
    </row>
    <row r="25" spans="1:14" s="2" customFormat="1" ht="8.25" customHeight="1" x14ac:dyDescent="0.25"/>
    <row r="26" spans="1:14" s="2" customFormat="1" ht="15.75" customHeight="1" x14ac:dyDescent="0.25">
      <c r="B26" s="19" t="s">
        <v>45</v>
      </c>
      <c r="C26" s="37" t="s">
        <v>68</v>
      </c>
      <c r="D26" s="45" t="s">
        <v>72</v>
      </c>
    </row>
    <row r="27" spans="1:14" s="2" customFormat="1" ht="15.75" customHeight="1" x14ac:dyDescent="0.25">
      <c r="B27" s="19"/>
      <c r="C27" s="37" t="s">
        <v>64</v>
      </c>
      <c r="D27" s="45" t="s">
        <v>65</v>
      </c>
      <c r="J27" s="45"/>
    </row>
    <row r="28" spans="1:14" s="2" customFormat="1" ht="15.75" x14ac:dyDescent="0.25">
      <c r="A28" s="34"/>
      <c r="B28" s="19"/>
      <c r="C28" s="37" t="s">
        <v>66</v>
      </c>
      <c r="D28" s="45" t="s">
        <v>67</v>
      </c>
      <c r="J28" s="45"/>
      <c r="K28" s="50"/>
    </row>
    <row r="29" spans="1:14" ht="15" x14ac:dyDescent="0.25">
      <c r="B29" s="24"/>
      <c r="C29" s="24"/>
    </row>
    <row r="30" spans="1:14" s="29" customFormat="1" ht="16.5" x14ac:dyDescent="0.25">
      <c r="M30" s="4" t="s">
        <v>415</v>
      </c>
    </row>
    <row r="31" spans="1:14" s="25" customFormat="1" ht="16.5" x14ac:dyDescent="0.25">
      <c r="B31" s="18" t="s">
        <v>54</v>
      </c>
      <c r="C31" s="18"/>
      <c r="F31" s="18" t="s">
        <v>40</v>
      </c>
      <c r="G31" s="18"/>
      <c r="M31" s="18" t="s">
        <v>41</v>
      </c>
    </row>
    <row r="37" spans="3:13" ht="16.5" x14ac:dyDescent="0.25">
      <c r="F37" s="18" t="s">
        <v>2</v>
      </c>
      <c r="G37" s="18"/>
      <c r="M37" s="18" t="s">
        <v>414</v>
      </c>
    </row>
    <row r="40" spans="3:13" ht="15.75" x14ac:dyDescent="0.25">
      <c r="C40" s="37"/>
      <c r="D40" s="2"/>
    </row>
    <row r="41" spans="3:13" ht="15.75" x14ac:dyDescent="0.25">
      <c r="C41" s="37"/>
      <c r="D41" s="42"/>
    </row>
  </sheetData>
  <mergeCells count="19">
    <mergeCell ref="G23:H23"/>
    <mergeCell ref="A24:E24"/>
    <mergeCell ref="I9:M9"/>
    <mergeCell ref="I10:J10"/>
    <mergeCell ref="K10:K12"/>
    <mergeCell ref="L10:L12"/>
    <mergeCell ref="M10:M12"/>
    <mergeCell ref="G11:G12"/>
    <mergeCell ref="H11:H12"/>
    <mergeCell ref="A9:A12"/>
    <mergeCell ref="D9:D12"/>
    <mergeCell ref="E9:E12"/>
    <mergeCell ref="F9:F12"/>
    <mergeCell ref="G9:H10"/>
    <mergeCell ref="J1:N1"/>
    <mergeCell ref="J2:N2"/>
    <mergeCell ref="H6:I6"/>
    <mergeCell ref="D7:E7"/>
    <mergeCell ref="B13:C13"/>
  </mergeCells>
  <pageMargins left="0.7" right="0.7" top="0.75" bottom="0.75" header="0.3" footer="0.3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1"/>
  <sheetViews>
    <sheetView topLeftCell="A10" workbookViewId="0">
      <selection activeCell="E23" sqref="E23"/>
    </sheetView>
  </sheetViews>
  <sheetFormatPr defaultRowHeight="12.75" x14ac:dyDescent="0.2"/>
  <cols>
    <col min="1" max="1" width="5.42578125" style="3" customWidth="1"/>
    <col min="2" max="3" width="11.7109375" style="3" customWidth="1"/>
    <col min="4" max="4" width="5.7109375" style="3" customWidth="1"/>
    <col min="5" max="5" width="24.42578125" style="3" customWidth="1"/>
    <col min="6" max="6" width="13.42578125" style="3" customWidth="1"/>
    <col min="7" max="8" width="6" style="3" customWidth="1"/>
    <col min="9" max="9" width="10.42578125" style="3" customWidth="1"/>
    <col min="10" max="10" width="8.85546875" style="3" customWidth="1"/>
    <col min="11" max="11" width="7.7109375" style="3" customWidth="1"/>
    <col min="12" max="12" width="11.5703125" style="3" customWidth="1"/>
    <col min="13" max="13" width="10.42578125" style="3" customWidth="1"/>
    <col min="14" max="14" width="13.140625" style="3" customWidth="1"/>
    <col min="15" max="256" width="9.140625" style="3"/>
    <col min="257" max="257" width="5.42578125" style="3" customWidth="1"/>
    <col min="258" max="259" width="11.7109375" style="3" customWidth="1"/>
    <col min="260" max="260" width="5.7109375" style="3" customWidth="1"/>
    <col min="261" max="261" width="24.42578125" style="3" customWidth="1"/>
    <col min="262" max="262" width="13.42578125" style="3" customWidth="1"/>
    <col min="263" max="264" width="6" style="3" customWidth="1"/>
    <col min="265" max="265" width="10.42578125" style="3" customWidth="1"/>
    <col min="266" max="266" width="8.85546875" style="3" customWidth="1"/>
    <col min="267" max="267" width="7.7109375" style="3" customWidth="1"/>
    <col min="268" max="268" width="11.5703125" style="3" customWidth="1"/>
    <col min="269" max="269" width="10.42578125" style="3" customWidth="1"/>
    <col min="270" max="270" width="13.140625" style="3" customWidth="1"/>
    <col min="271" max="512" width="9.140625" style="3"/>
    <col min="513" max="513" width="5.42578125" style="3" customWidth="1"/>
    <col min="514" max="515" width="11.7109375" style="3" customWidth="1"/>
    <col min="516" max="516" width="5.7109375" style="3" customWidth="1"/>
    <col min="517" max="517" width="24.42578125" style="3" customWidth="1"/>
    <col min="518" max="518" width="13.42578125" style="3" customWidth="1"/>
    <col min="519" max="520" width="6" style="3" customWidth="1"/>
    <col min="521" max="521" width="10.42578125" style="3" customWidth="1"/>
    <col min="522" max="522" width="8.85546875" style="3" customWidth="1"/>
    <col min="523" max="523" width="7.7109375" style="3" customWidth="1"/>
    <col min="524" max="524" width="11.5703125" style="3" customWidth="1"/>
    <col min="525" max="525" width="10.42578125" style="3" customWidth="1"/>
    <col min="526" max="526" width="13.140625" style="3" customWidth="1"/>
    <col min="527" max="768" width="9.140625" style="3"/>
    <col min="769" max="769" width="5.42578125" style="3" customWidth="1"/>
    <col min="770" max="771" width="11.7109375" style="3" customWidth="1"/>
    <col min="772" max="772" width="5.7109375" style="3" customWidth="1"/>
    <col min="773" max="773" width="24.42578125" style="3" customWidth="1"/>
    <col min="774" max="774" width="13.42578125" style="3" customWidth="1"/>
    <col min="775" max="776" width="6" style="3" customWidth="1"/>
    <col min="777" max="777" width="10.42578125" style="3" customWidth="1"/>
    <col min="778" max="778" width="8.85546875" style="3" customWidth="1"/>
    <col min="779" max="779" width="7.7109375" style="3" customWidth="1"/>
    <col min="780" max="780" width="11.5703125" style="3" customWidth="1"/>
    <col min="781" max="781" width="10.42578125" style="3" customWidth="1"/>
    <col min="782" max="782" width="13.140625" style="3" customWidth="1"/>
    <col min="783" max="1024" width="9.140625" style="3"/>
    <col min="1025" max="1025" width="5.42578125" style="3" customWidth="1"/>
    <col min="1026" max="1027" width="11.7109375" style="3" customWidth="1"/>
    <col min="1028" max="1028" width="5.7109375" style="3" customWidth="1"/>
    <col min="1029" max="1029" width="24.42578125" style="3" customWidth="1"/>
    <col min="1030" max="1030" width="13.42578125" style="3" customWidth="1"/>
    <col min="1031" max="1032" width="6" style="3" customWidth="1"/>
    <col min="1033" max="1033" width="10.42578125" style="3" customWidth="1"/>
    <col min="1034" max="1034" width="8.85546875" style="3" customWidth="1"/>
    <col min="1035" max="1035" width="7.7109375" style="3" customWidth="1"/>
    <col min="1036" max="1036" width="11.5703125" style="3" customWidth="1"/>
    <col min="1037" max="1037" width="10.42578125" style="3" customWidth="1"/>
    <col min="1038" max="1038" width="13.140625" style="3" customWidth="1"/>
    <col min="1039" max="1280" width="9.140625" style="3"/>
    <col min="1281" max="1281" width="5.42578125" style="3" customWidth="1"/>
    <col min="1282" max="1283" width="11.7109375" style="3" customWidth="1"/>
    <col min="1284" max="1284" width="5.7109375" style="3" customWidth="1"/>
    <col min="1285" max="1285" width="24.42578125" style="3" customWidth="1"/>
    <col min="1286" max="1286" width="13.42578125" style="3" customWidth="1"/>
    <col min="1287" max="1288" width="6" style="3" customWidth="1"/>
    <col min="1289" max="1289" width="10.42578125" style="3" customWidth="1"/>
    <col min="1290" max="1290" width="8.85546875" style="3" customWidth="1"/>
    <col min="1291" max="1291" width="7.7109375" style="3" customWidth="1"/>
    <col min="1292" max="1292" width="11.5703125" style="3" customWidth="1"/>
    <col min="1293" max="1293" width="10.42578125" style="3" customWidth="1"/>
    <col min="1294" max="1294" width="13.140625" style="3" customWidth="1"/>
    <col min="1295" max="1536" width="9.140625" style="3"/>
    <col min="1537" max="1537" width="5.42578125" style="3" customWidth="1"/>
    <col min="1538" max="1539" width="11.7109375" style="3" customWidth="1"/>
    <col min="1540" max="1540" width="5.7109375" style="3" customWidth="1"/>
    <col min="1541" max="1541" width="24.42578125" style="3" customWidth="1"/>
    <col min="1542" max="1542" width="13.42578125" style="3" customWidth="1"/>
    <col min="1543" max="1544" width="6" style="3" customWidth="1"/>
    <col min="1545" max="1545" width="10.42578125" style="3" customWidth="1"/>
    <col min="1546" max="1546" width="8.85546875" style="3" customWidth="1"/>
    <col min="1547" max="1547" width="7.7109375" style="3" customWidth="1"/>
    <col min="1548" max="1548" width="11.5703125" style="3" customWidth="1"/>
    <col min="1549" max="1549" width="10.42578125" style="3" customWidth="1"/>
    <col min="1550" max="1550" width="13.140625" style="3" customWidth="1"/>
    <col min="1551" max="1792" width="9.140625" style="3"/>
    <col min="1793" max="1793" width="5.42578125" style="3" customWidth="1"/>
    <col min="1794" max="1795" width="11.7109375" style="3" customWidth="1"/>
    <col min="1796" max="1796" width="5.7109375" style="3" customWidth="1"/>
    <col min="1797" max="1797" width="24.42578125" style="3" customWidth="1"/>
    <col min="1798" max="1798" width="13.42578125" style="3" customWidth="1"/>
    <col min="1799" max="1800" width="6" style="3" customWidth="1"/>
    <col min="1801" max="1801" width="10.42578125" style="3" customWidth="1"/>
    <col min="1802" max="1802" width="8.85546875" style="3" customWidth="1"/>
    <col min="1803" max="1803" width="7.7109375" style="3" customWidth="1"/>
    <col min="1804" max="1804" width="11.5703125" style="3" customWidth="1"/>
    <col min="1805" max="1805" width="10.42578125" style="3" customWidth="1"/>
    <col min="1806" max="1806" width="13.140625" style="3" customWidth="1"/>
    <col min="1807" max="2048" width="9.140625" style="3"/>
    <col min="2049" max="2049" width="5.42578125" style="3" customWidth="1"/>
    <col min="2050" max="2051" width="11.7109375" style="3" customWidth="1"/>
    <col min="2052" max="2052" width="5.7109375" style="3" customWidth="1"/>
    <col min="2053" max="2053" width="24.42578125" style="3" customWidth="1"/>
    <col min="2054" max="2054" width="13.42578125" style="3" customWidth="1"/>
    <col min="2055" max="2056" width="6" style="3" customWidth="1"/>
    <col min="2057" max="2057" width="10.42578125" style="3" customWidth="1"/>
    <col min="2058" max="2058" width="8.85546875" style="3" customWidth="1"/>
    <col min="2059" max="2059" width="7.7109375" style="3" customWidth="1"/>
    <col min="2060" max="2060" width="11.5703125" style="3" customWidth="1"/>
    <col min="2061" max="2061" width="10.42578125" style="3" customWidth="1"/>
    <col min="2062" max="2062" width="13.140625" style="3" customWidth="1"/>
    <col min="2063" max="2304" width="9.140625" style="3"/>
    <col min="2305" max="2305" width="5.42578125" style="3" customWidth="1"/>
    <col min="2306" max="2307" width="11.7109375" style="3" customWidth="1"/>
    <col min="2308" max="2308" width="5.7109375" style="3" customWidth="1"/>
    <col min="2309" max="2309" width="24.42578125" style="3" customWidth="1"/>
    <col min="2310" max="2310" width="13.42578125" style="3" customWidth="1"/>
    <col min="2311" max="2312" width="6" style="3" customWidth="1"/>
    <col min="2313" max="2313" width="10.42578125" style="3" customWidth="1"/>
    <col min="2314" max="2314" width="8.85546875" style="3" customWidth="1"/>
    <col min="2315" max="2315" width="7.7109375" style="3" customWidth="1"/>
    <col min="2316" max="2316" width="11.5703125" style="3" customWidth="1"/>
    <col min="2317" max="2317" width="10.42578125" style="3" customWidth="1"/>
    <col min="2318" max="2318" width="13.140625" style="3" customWidth="1"/>
    <col min="2319" max="2560" width="9.140625" style="3"/>
    <col min="2561" max="2561" width="5.42578125" style="3" customWidth="1"/>
    <col min="2562" max="2563" width="11.7109375" style="3" customWidth="1"/>
    <col min="2564" max="2564" width="5.7109375" style="3" customWidth="1"/>
    <col min="2565" max="2565" width="24.42578125" style="3" customWidth="1"/>
    <col min="2566" max="2566" width="13.42578125" style="3" customWidth="1"/>
    <col min="2567" max="2568" width="6" style="3" customWidth="1"/>
    <col min="2569" max="2569" width="10.42578125" style="3" customWidth="1"/>
    <col min="2570" max="2570" width="8.85546875" style="3" customWidth="1"/>
    <col min="2571" max="2571" width="7.7109375" style="3" customWidth="1"/>
    <col min="2572" max="2572" width="11.5703125" style="3" customWidth="1"/>
    <col min="2573" max="2573" width="10.42578125" style="3" customWidth="1"/>
    <col min="2574" max="2574" width="13.140625" style="3" customWidth="1"/>
    <col min="2575" max="2816" width="9.140625" style="3"/>
    <col min="2817" max="2817" width="5.42578125" style="3" customWidth="1"/>
    <col min="2818" max="2819" width="11.7109375" style="3" customWidth="1"/>
    <col min="2820" max="2820" width="5.7109375" style="3" customWidth="1"/>
    <col min="2821" max="2821" width="24.42578125" style="3" customWidth="1"/>
    <col min="2822" max="2822" width="13.42578125" style="3" customWidth="1"/>
    <col min="2823" max="2824" width="6" style="3" customWidth="1"/>
    <col min="2825" max="2825" width="10.42578125" style="3" customWidth="1"/>
    <col min="2826" max="2826" width="8.85546875" style="3" customWidth="1"/>
    <col min="2827" max="2827" width="7.7109375" style="3" customWidth="1"/>
    <col min="2828" max="2828" width="11.5703125" style="3" customWidth="1"/>
    <col min="2829" max="2829" width="10.42578125" style="3" customWidth="1"/>
    <col min="2830" max="2830" width="13.140625" style="3" customWidth="1"/>
    <col min="2831" max="3072" width="9.140625" style="3"/>
    <col min="3073" max="3073" width="5.42578125" style="3" customWidth="1"/>
    <col min="3074" max="3075" width="11.7109375" style="3" customWidth="1"/>
    <col min="3076" max="3076" width="5.7109375" style="3" customWidth="1"/>
    <col min="3077" max="3077" width="24.42578125" style="3" customWidth="1"/>
    <col min="3078" max="3078" width="13.42578125" style="3" customWidth="1"/>
    <col min="3079" max="3080" width="6" style="3" customWidth="1"/>
    <col min="3081" max="3081" width="10.42578125" style="3" customWidth="1"/>
    <col min="3082" max="3082" width="8.85546875" style="3" customWidth="1"/>
    <col min="3083" max="3083" width="7.7109375" style="3" customWidth="1"/>
    <col min="3084" max="3084" width="11.5703125" style="3" customWidth="1"/>
    <col min="3085" max="3085" width="10.42578125" style="3" customWidth="1"/>
    <col min="3086" max="3086" width="13.140625" style="3" customWidth="1"/>
    <col min="3087" max="3328" width="9.140625" style="3"/>
    <col min="3329" max="3329" width="5.42578125" style="3" customWidth="1"/>
    <col min="3330" max="3331" width="11.7109375" style="3" customWidth="1"/>
    <col min="3332" max="3332" width="5.7109375" style="3" customWidth="1"/>
    <col min="3333" max="3333" width="24.42578125" style="3" customWidth="1"/>
    <col min="3334" max="3334" width="13.42578125" style="3" customWidth="1"/>
    <col min="3335" max="3336" width="6" style="3" customWidth="1"/>
    <col min="3337" max="3337" width="10.42578125" style="3" customWidth="1"/>
    <col min="3338" max="3338" width="8.85546875" style="3" customWidth="1"/>
    <col min="3339" max="3339" width="7.7109375" style="3" customWidth="1"/>
    <col min="3340" max="3340" width="11.5703125" style="3" customWidth="1"/>
    <col min="3341" max="3341" width="10.42578125" style="3" customWidth="1"/>
    <col min="3342" max="3342" width="13.140625" style="3" customWidth="1"/>
    <col min="3343" max="3584" width="9.140625" style="3"/>
    <col min="3585" max="3585" width="5.42578125" style="3" customWidth="1"/>
    <col min="3586" max="3587" width="11.7109375" style="3" customWidth="1"/>
    <col min="3588" max="3588" width="5.7109375" style="3" customWidth="1"/>
    <col min="3589" max="3589" width="24.42578125" style="3" customWidth="1"/>
    <col min="3590" max="3590" width="13.42578125" style="3" customWidth="1"/>
    <col min="3591" max="3592" width="6" style="3" customWidth="1"/>
    <col min="3593" max="3593" width="10.42578125" style="3" customWidth="1"/>
    <col min="3594" max="3594" width="8.85546875" style="3" customWidth="1"/>
    <col min="3595" max="3595" width="7.7109375" style="3" customWidth="1"/>
    <col min="3596" max="3596" width="11.5703125" style="3" customWidth="1"/>
    <col min="3597" max="3597" width="10.42578125" style="3" customWidth="1"/>
    <col min="3598" max="3598" width="13.140625" style="3" customWidth="1"/>
    <col min="3599" max="3840" width="9.140625" style="3"/>
    <col min="3841" max="3841" width="5.42578125" style="3" customWidth="1"/>
    <col min="3842" max="3843" width="11.7109375" style="3" customWidth="1"/>
    <col min="3844" max="3844" width="5.7109375" style="3" customWidth="1"/>
    <col min="3845" max="3845" width="24.42578125" style="3" customWidth="1"/>
    <col min="3846" max="3846" width="13.42578125" style="3" customWidth="1"/>
    <col min="3847" max="3848" width="6" style="3" customWidth="1"/>
    <col min="3849" max="3849" width="10.42578125" style="3" customWidth="1"/>
    <col min="3850" max="3850" width="8.85546875" style="3" customWidth="1"/>
    <col min="3851" max="3851" width="7.7109375" style="3" customWidth="1"/>
    <col min="3852" max="3852" width="11.5703125" style="3" customWidth="1"/>
    <col min="3853" max="3853" width="10.42578125" style="3" customWidth="1"/>
    <col min="3854" max="3854" width="13.140625" style="3" customWidth="1"/>
    <col min="3855" max="4096" width="9.140625" style="3"/>
    <col min="4097" max="4097" width="5.42578125" style="3" customWidth="1"/>
    <col min="4098" max="4099" width="11.7109375" style="3" customWidth="1"/>
    <col min="4100" max="4100" width="5.7109375" style="3" customWidth="1"/>
    <col min="4101" max="4101" width="24.42578125" style="3" customWidth="1"/>
    <col min="4102" max="4102" width="13.42578125" style="3" customWidth="1"/>
    <col min="4103" max="4104" width="6" style="3" customWidth="1"/>
    <col min="4105" max="4105" width="10.42578125" style="3" customWidth="1"/>
    <col min="4106" max="4106" width="8.85546875" style="3" customWidth="1"/>
    <col min="4107" max="4107" width="7.7109375" style="3" customWidth="1"/>
    <col min="4108" max="4108" width="11.5703125" style="3" customWidth="1"/>
    <col min="4109" max="4109" width="10.42578125" style="3" customWidth="1"/>
    <col min="4110" max="4110" width="13.140625" style="3" customWidth="1"/>
    <col min="4111" max="4352" width="9.140625" style="3"/>
    <col min="4353" max="4353" width="5.42578125" style="3" customWidth="1"/>
    <col min="4354" max="4355" width="11.7109375" style="3" customWidth="1"/>
    <col min="4356" max="4356" width="5.7109375" style="3" customWidth="1"/>
    <col min="4357" max="4357" width="24.42578125" style="3" customWidth="1"/>
    <col min="4358" max="4358" width="13.42578125" style="3" customWidth="1"/>
    <col min="4359" max="4360" width="6" style="3" customWidth="1"/>
    <col min="4361" max="4361" width="10.42578125" style="3" customWidth="1"/>
    <col min="4362" max="4362" width="8.85546875" style="3" customWidth="1"/>
    <col min="4363" max="4363" width="7.7109375" style="3" customWidth="1"/>
    <col min="4364" max="4364" width="11.5703125" style="3" customWidth="1"/>
    <col min="4365" max="4365" width="10.42578125" style="3" customWidth="1"/>
    <col min="4366" max="4366" width="13.140625" style="3" customWidth="1"/>
    <col min="4367" max="4608" width="9.140625" style="3"/>
    <col min="4609" max="4609" width="5.42578125" style="3" customWidth="1"/>
    <col min="4610" max="4611" width="11.7109375" style="3" customWidth="1"/>
    <col min="4612" max="4612" width="5.7109375" style="3" customWidth="1"/>
    <col min="4613" max="4613" width="24.42578125" style="3" customWidth="1"/>
    <col min="4614" max="4614" width="13.42578125" style="3" customWidth="1"/>
    <col min="4615" max="4616" width="6" style="3" customWidth="1"/>
    <col min="4617" max="4617" width="10.42578125" style="3" customWidth="1"/>
    <col min="4618" max="4618" width="8.85546875" style="3" customWidth="1"/>
    <col min="4619" max="4619" width="7.7109375" style="3" customWidth="1"/>
    <col min="4620" max="4620" width="11.5703125" style="3" customWidth="1"/>
    <col min="4621" max="4621" width="10.42578125" style="3" customWidth="1"/>
    <col min="4622" max="4622" width="13.140625" style="3" customWidth="1"/>
    <col min="4623" max="4864" width="9.140625" style="3"/>
    <col min="4865" max="4865" width="5.42578125" style="3" customWidth="1"/>
    <col min="4866" max="4867" width="11.7109375" style="3" customWidth="1"/>
    <col min="4868" max="4868" width="5.7109375" style="3" customWidth="1"/>
    <col min="4869" max="4869" width="24.42578125" style="3" customWidth="1"/>
    <col min="4870" max="4870" width="13.42578125" style="3" customWidth="1"/>
    <col min="4871" max="4872" width="6" style="3" customWidth="1"/>
    <col min="4873" max="4873" width="10.42578125" style="3" customWidth="1"/>
    <col min="4874" max="4874" width="8.85546875" style="3" customWidth="1"/>
    <col min="4875" max="4875" width="7.7109375" style="3" customWidth="1"/>
    <col min="4876" max="4876" width="11.5703125" style="3" customWidth="1"/>
    <col min="4877" max="4877" width="10.42578125" style="3" customWidth="1"/>
    <col min="4878" max="4878" width="13.140625" style="3" customWidth="1"/>
    <col min="4879" max="5120" width="9.140625" style="3"/>
    <col min="5121" max="5121" width="5.42578125" style="3" customWidth="1"/>
    <col min="5122" max="5123" width="11.7109375" style="3" customWidth="1"/>
    <col min="5124" max="5124" width="5.7109375" style="3" customWidth="1"/>
    <col min="5125" max="5125" width="24.42578125" style="3" customWidth="1"/>
    <col min="5126" max="5126" width="13.42578125" style="3" customWidth="1"/>
    <col min="5127" max="5128" width="6" style="3" customWidth="1"/>
    <col min="5129" max="5129" width="10.42578125" style="3" customWidth="1"/>
    <col min="5130" max="5130" width="8.85546875" style="3" customWidth="1"/>
    <col min="5131" max="5131" width="7.7109375" style="3" customWidth="1"/>
    <col min="5132" max="5132" width="11.5703125" style="3" customWidth="1"/>
    <col min="5133" max="5133" width="10.42578125" style="3" customWidth="1"/>
    <col min="5134" max="5134" width="13.140625" style="3" customWidth="1"/>
    <col min="5135" max="5376" width="9.140625" style="3"/>
    <col min="5377" max="5377" width="5.42578125" style="3" customWidth="1"/>
    <col min="5378" max="5379" width="11.7109375" style="3" customWidth="1"/>
    <col min="5380" max="5380" width="5.7109375" style="3" customWidth="1"/>
    <col min="5381" max="5381" width="24.42578125" style="3" customWidth="1"/>
    <col min="5382" max="5382" width="13.42578125" style="3" customWidth="1"/>
    <col min="5383" max="5384" width="6" style="3" customWidth="1"/>
    <col min="5385" max="5385" width="10.42578125" style="3" customWidth="1"/>
    <col min="5386" max="5386" width="8.85546875" style="3" customWidth="1"/>
    <col min="5387" max="5387" width="7.7109375" style="3" customWidth="1"/>
    <col min="5388" max="5388" width="11.5703125" style="3" customWidth="1"/>
    <col min="5389" max="5389" width="10.42578125" style="3" customWidth="1"/>
    <col min="5390" max="5390" width="13.140625" style="3" customWidth="1"/>
    <col min="5391" max="5632" width="9.140625" style="3"/>
    <col min="5633" max="5633" width="5.42578125" style="3" customWidth="1"/>
    <col min="5634" max="5635" width="11.7109375" style="3" customWidth="1"/>
    <col min="5636" max="5636" width="5.7109375" style="3" customWidth="1"/>
    <col min="5637" max="5637" width="24.42578125" style="3" customWidth="1"/>
    <col min="5638" max="5638" width="13.42578125" style="3" customWidth="1"/>
    <col min="5639" max="5640" width="6" style="3" customWidth="1"/>
    <col min="5641" max="5641" width="10.42578125" style="3" customWidth="1"/>
    <col min="5642" max="5642" width="8.85546875" style="3" customWidth="1"/>
    <col min="5643" max="5643" width="7.7109375" style="3" customWidth="1"/>
    <col min="5644" max="5644" width="11.5703125" style="3" customWidth="1"/>
    <col min="5645" max="5645" width="10.42578125" style="3" customWidth="1"/>
    <col min="5646" max="5646" width="13.140625" style="3" customWidth="1"/>
    <col min="5647" max="5888" width="9.140625" style="3"/>
    <col min="5889" max="5889" width="5.42578125" style="3" customWidth="1"/>
    <col min="5890" max="5891" width="11.7109375" style="3" customWidth="1"/>
    <col min="5892" max="5892" width="5.7109375" style="3" customWidth="1"/>
    <col min="5893" max="5893" width="24.42578125" style="3" customWidth="1"/>
    <col min="5894" max="5894" width="13.42578125" style="3" customWidth="1"/>
    <col min="5895" max="5896" width="6" style="3" customWidth="1"/>
    <col min="5897" max="5897" width="10.42578125" style="3" customWidth="1"/>
    <col min="5898" max="5898" width="8.85546875" style="3" customWidth="1"/>
    <col min="5899" max="5899" width="7.7109375" style="3" customWidth="1"/>
    <col min="5900" max="5900" width="11.5703125" style="3" customWidth="1"/>
    <col min="5901" max="5901" width="10.42578125" style="3" customWidth="1"/>
    <col min="5902" max="5902" width="13.140625" style="3" customWidth="1"/>
    <col min="5903" max="6144" width="9.140625" style="3"/>
    <col min="6145" max="6145" width="5.42578125" style="3" customWidth="1"/>
    <col min="6146" max="6147" width="11.7109375" style="3" customWidth="1"/>
    <col min="6148" max="6148" width="5.7109375" style="3" customWidth="1"/>
    <col min="6149" max="6149" width="24.42578125" style="3" customWidth="1"/>
    <col min="6150" max="6150" width="13.42578125" style="3" customWidth="1"/>
    <col min="6151" max="6152" width="6" style="3" customWidth="1"/>
    <col min="6153" max="6153" width="10.42578125" style="3" customWidth="1"/>
    <col min="6154" max="6154" width="8.85546875" style="3" customWidth="1"/>
    <col min="6155" max="6155" width="7.7109375" style="3" customWidth="1"/>
    <col min="6156" max="6156" width="11.5703125" style="3" customWidth="1"/>
    <col min="6157" max="6157" width="10.42578125" style="3" customWidth="1"/>
    <col min="6158" max="6158" width="13.140625" style="3" customWidth="1"/>
    <col min="6159" max="6400" width="9.140625" style="3"/>
    <col min="6401" max="6401" width="5.42578125" style="3" customWidth="1"/>
    <col min="6402" max="6403" width="11.7109375" style="3" customWidth="1"/>
    <col min="6404" max="6404" width="5.7109375" style="3" customWidth="1"/>
    <col min="6405" max="6405" width="24.42578125" style="3" customWidth="1"/>
    <col min="6406" max="6406" width="13.42578125" style="3" customWidth="1"/>
    <col min="6407" max="6408" width="6" style="3" customWidth="1"/>
    <col min="6409" max="6409" width="10.42578125" style="3" customWidth="1"/>
    <col min="6410" max="6410" width="8.85546875" style="3" customWidth="1"/>
    <col min="6411" max="6411" width="7.7109375" style="3" customWidth="1"/>
    <col min="6412" max="6412" width="11.5703125" style="3" customWidth="1"/>
    <col min="6413" max="6413" width="10.42578125" style="3" customWidth="1"/>
    <col min="6414" max="6414" width="13.140625" style="3" customWidth="1"/>
    <col min="6415" max="6656" width="9.140625" style="3"/>
    <col min="6657" max="6657" width="5.42578125" style="3" customWidth="1"/>
    <col min="6658" max="6659" width="11.7109375" style="3" customWidth="1"/>
    <col min="6660" max="6660" width="5.7109375" style="3" customWidth="1"/>
    <col min="6661" max="6661" width="24.42578125" style="3" customWidth="1"/>
    <col min="6662" max="6662" width="13.42578125" style="3" customWidth="1"/>
    <col min="6663" max="6664" width="6" style="3" customWidth="1"/>
    <col min="6665" max="6665" width="10.42578125" style="3" customWidth="1"/>
    <col min="6666" max="6666" width="8.85546875" style="3" customWidth="1"/>
    <col min="6667" max="6667" width="7.7109375" style="3" customWidth="1"/>
    <col min="6668" max="6668" width="11.5703125" style="3" customWidth="1"/>
    <col min="6669" max="6669" width="10.42578125" style="3" customWidth="1"/>
    <col min="6670" max="6670" width="13.140625" style="3" customWidth="1"/>
    <col min="6671" max="6912" width="9.140625" style="3"/>
    <col min="6913" max="6913" width="5.42578125" style="3" customWidth="1"/>
    <col min="6914" max="6915" width="11.7109375" style="3" customWidth="1"/>
    <col min="6916" max="6916" width="5.7109375" style="3" customWidth="1"/>
    <col min="6917" max="6917" width="24.42578125" style="3" customWidth="1"/>
    <col min="6918" max="6918" width="13.42578125" style="3" customWidth="1"/>
    <col min="6919" max="6920" width="6" style="3" customWidth="1"/>
    <col min="6921" max="6921" width="10.42578125" style="3" customWidth="1"/>
    <col min="6922" max="6922" width="8.85546875" style="3" customWidth="1"/>
    <col min="6923" max="6923" width="7.7109375" style="3" customWidth="1"/>
    <col min="6924" max="6924" width="11.5703125" style="3" customWidth="1"/>
    <col min="6925" max="6925" width="10.42578125" style="3" customWidth="1"/>
    <col min="6926" max="6926" width="13.140625" style="3" customWidth="1"/>
    <col min="6927" max="7168" width="9.140625" style="3"/>
    <col min="7169" max="7169" width="5.42578125" style="3" customWidth="1"/>
    <col min="7170" max="7171" width="11.7109375" style="3" customWidth="1"/>
    <col min="7172" max="7172" width="5.7109375" style="3" customWidth="1"/>
    <col min="7173" max="7173" width="24.42578125" style="3" customWidth="1"/>
    <col min="7174" max="7174" width="13.42578125" style="3" customWidth="1"/>
    <col min="7175" max="7176" width="6" style="3" customWidth="1"/>
    <col min="7177" max="7177" width="10.42578125" style="3" customWidth="1"/>
    <col min="7178" max="7178" width="8.85546875" style="3" customWidth="1"/>
    <col min="7179" max="7179" width="7.7109375" style="3" customWidth="1"/>
    <col min="7180" max="7180" width="11.5703125" style="3" customWidth="1"/>
    <col min="7181" max="7181" width="10.42578125" style="3" customWidth="1"/>
    <col min="7182" max="7182" width="13.140625" style="3" customWidth="1"/>
    <col min="7183" max="7424" width="9.140625" style="3"/>
    <col min="7425" max="7425" width="5.42578125" style="3" customWidth="1"/>
    <col min="7426" max="7427" width="11.7109375" style="3" customWidth="1"/>
    <col min="7428" max="7428" width="5.7109375" style="3" customWidth="1"/>
    <col min="7429" max="7429" width="24.42578125" style="3" customWidth="1"/>
    <col min="7430" max="7430" width="13.42578125" style="3" customWidth="1"/>
    <col min="7431" max="7432" width="6" style="3" customWidth="1"/>
    <col min="7433" max="7433" width="10.42578125" style="3" customWidth="1"/>
    <col min="7434" max="7434" width="8.85546875" style="3" customWidth="1"/>
    <col min="7435" max="7435" width="7.7109375" style="3" customWidth="1"/>
    <col min="7436" max="7436" width="11.5703125" style="3" customWidth="1"/>
    <col min="7437" max="7437" width="10.42578125" style="3" customWidth="1"/>
    <col min="7438" max="7438" width="13.140625" style="3" customWidth="1"/>
    <col min="7439" max="7680" width="9.140625" style="3"/>
    <col min="7681" max="7681" width="5.42578125" style="3" customWidth="1"/>
    <col min="7682" max="7683" width="11.7109375" style="3" customWidth="1"/>
    <col min="7684" max="7684" width="5.7109375" style="3" customWidth="1"/>
    <col min="7685" max="7685" width="24.42578125" style="3" customWidth="1"/>
    <col min="7686" max="7686" width="13.42578125" style="3" customWidth="1"/>
    <col min="7687" max="7688" width="6" style="3" customWidth="1"/>
    <col min="7689" max="7689" width="10.42578125" style="3" customWidth="1"/>
    <col min="7690" max="7690" width="8.85546875" style="3" customWidth="1"/>
    <col min="7691" max="7691" width="7.7109375" style="3" customWidth="1"/>
    <col min="7692" max="7692" width="11.5703125" style="3" customWidth="1"/>
    <col min="7693" max="7693" width="10.42578125" style="3" customWidth="1"/>
    <col min="7694" max="7694" width="13.140625" style="3" customWidth="1"/>
    <col min="7695" max="7936" width="9.140625" style="3"/>
    <col min="7937" max="7937" width="5.42578125" style="3" customWidth="1"/>
    <col min="7938" max="7939" width="11.7109375" style="3" customWidth="1"/>
    <col min="7940" max="7940" width="5.7109375" style="3" customWidth="1"/>
    <col min="7941" max="7941" width="24.42578125" style="3" customWidth="1"/>
    <col min="7942" max="7942" width="13.42578125" style="3" customWidth="1"/>
    <col min="7943" max="7944" width="6" style="3" customWidth="1"/>
    <col min="7945" max="7945" width="10.42578125" style="3" customWidth="1"/>
    <col min="7946" max="7946" width="8.85546875" style="3" customWidth="1"/>
    <col min="7947" max="7947" width="7.7109375" style="3" customWidth="1"/>
    <col min="7948" max="7948" width="11.5703125" style="3" customWidth="1"/>
    <col min="7949" max="7949" width="10.42578125" style="3" customWidth="1"/>
    <col min="7950" max="7950" width="13.140625" style="3" customWidth="1"/>
    <col min="7951" max="8192" width="9.140625" style="3"/>
    <col min="8193" max="8193" width="5.42578125" style="3" customWidth="1"/>
    <col min="8194" max="8195" width="11.7109375" style="3" customWidth="1"/>
    <col min="8196" max="8196" width="5.7109375" style="3" customWidth="1"/>
    <col min="8197" max="8197" width="24.42578125" style="3" customWidth="1"/>
    <col min="8198" max="8198" width="13.42578125" style="3" customWidth="1"/>
    <col min="8199" max="8200" width="6" style="3" customWidth="1"/>
    <col min="8201" max="8201" width="10.42578125" style="3" customWidth="1"/>
    <col min="8202" max="8202" width="8.85546875" style="3" customWidth="1"/>
    <col min="8203" max="8203" width="7.7109375" style="3" customWidth="1"/>
    <col min="8204" max="8204" width="11.5703125" style="3" customWidth="1"/>
    <col min="8205" max="8205" width="10.42578125" style="3" customWidth="1"/>
    <col min="8206" max="8206" width="13.140625" style="3" customWidth="1"/>
    <col min="8207" max="8448" width="9.140625" style="3"/>
    <col min="8449" max="8449" width="5.42578125" style="3" customWidth="1"/>
    <col min="8450" max="8451" width="11.7109375" style="3" customWidth="1"/>
    <col min="8452" max="8452" width="5.7109375" style="3" customWidth="1"/>
    <col min="8453" max="8453" width="24.42578125" style="3" customWidth="1"/>
    <col min="8454" max="8454" width="13.42578125" style="3" customWidth="1"/>
    <col min="8455" max="8456" width="6" style="3" customWidth="1"/>
    <col min="8457" max="8457" width="10.42578125" style="3" customWidth="1"/>
    <col min="8458" max="8458" width="8.85546875" style="3" customWidth="1"/>
    <col min="8459" max="8459" width="7.7109375" style="3" customWidth="1"/>
    <col min="8460" max="8460" width="11.5703125" style="3" customWidth="1"/>
    <col min="8461" max="8461" width="10.42578125" style="3" customWidth="1"/>
    <col min="8462" max="8462" width="13.140625" style="3" customWidth="1"/>
    <col min="8463" max="8704" width="9.140625" style="3"/>
    <col min="8705" max="8705" width="5.42578125" style="3" customWidth="1"/>
    <col min="8706" max="8707" width="11.7109375" style="3" customWidth="1"/>
    <col min="8708" max="8708" width="5.7109375" style="3" customWidth="1"/>
    <col min="8709" max="8709" width="24.42578125" style="3" customWidth="1"/>
    <col min="8710" max="8710" width="13.42578125" style="3" customWidth="1"/>
    <col min="8711" max="8712" width="6" style="3" customWidth="1"/>
    <col min="8713" max="8713" width="10.42578125" style="3" customWidth="1"/>
    <col min="8714" max="8714" width="8.85546875" style="3" customWidth="1"/>
    <col min="8715" max="8715" width="7.7109375" style="3" customWidth="1"/>
    <col min="8716" max="8716" width="11.5703125" style="3" customWidth="1"/>
    <col min="8717" max="8717" width="10.42578125" style="3" customWidth="1"/>
    <col min="8718" max="8718" width="13.140625" style="3" customWidth="1"/>
    <col min="8719" max="8960" width="9.140625" style="3"/>
    <col min="8961" max="8961" width="5.42578125" style="3" customWidth="1"/>
    <col min="8962" max="8963" width="11.7109375" style="3" customWidth="1"/>
    <col min="8964" max="8964" width="5.7109375" style="3" customWidth="1"/>
    <col min="8965" max="8965" width="24.42578125" style="3" customWidth="1"/>
    <col min="8966" max="8966" width="13.42578125" style="3" customWidth="1"/>
    <col min="8967" max="8968" width="6" style="3" customWidth="1"/>
    <col min="8969" max="8969" width="10.42578125" style="3" customWidth="1"/>
    <col min="8970" max="8970" width="8.85546875" style="3" customWidth="1"/>
    <col min="8971" max="8971" width="7.7109375" style="3" customWidth="1"/>
    <col min="8972" max="8972" width="11.5703125" style="3" customWidth="1"/>
    <col min="8973" max="8973" width="10.42578125" style="3" customWidth="1"/>
    <col min="8974" max="8974" width="13.140625" style="3" customWidth="1"/>
    <col min="8975" max="9216" width="9.140625" style="3"/>
    <col min="9217" max="9217" width="5.42578125" style="3" customWidth="1"/>
    <col min="9218" max="9219" width="11.7109375" style="3" customWidth="1"/>
    <col min="9220" max="9220" width="5.7109375" style="3" customWidth="1"/>
    <col min="9221" max="9221" width="24.42578125" style="3" customWidth="1"/>
    <col min="9222" max="9222" width="13.42578125" style="3" customWidth="1"/>
    <col min="9223" max="9224" width="6" style="3" customWidth="1"/>
    <col min="9225" max="9225" width="10.42578125" style="3" customWidth="1"/>
    <col min="9226" max="9226" width="8.85546875" style="3" customWidth="1"/>
    <col min="9227" max="9227" width="7.7109375" style="3" customWidth="1"/>
    <col min="9228" max="9228" width="11.5703125" style="3" customWidth="1"/>
    <col min="9229" max="9229" width="10.42578125" style="3" customWidth="1"/>
    <col min="9230" max="9230" width="13.140625" style="3" customWidth="1"/>
    <col min="9231" max="9472" width="9.140625" style="3"/>
    <col min="9473" max="9473" width="5.42578125" style="3" customWidth="1"/>
    <col min="9474" max="9475" width="11.7109375" style="3" customWidth="1"/>
    <col min="9476" max="9476" width="5.7109375" style="3" customWidth="1"/>
    <col min="9477" max="9477" width="24.42578125" style="3" customWidth="1"/>
    <col min="9478" max="9478" width="13.42578125" style="3" customWidth="1"/>
    <col min="9479" max="9480" width="6" style="3" customWidth="1"/>
    <col min="9481" max="9481" width="10.42578125" style="3" customWidth="1"/>
    <col min="9482" max="9482" width="8.85546875" style="3" customWidth="1"/>
    <col min="9483" max="9483" width="7.7109375" style="3" customWidth="1"/>
    <col min="9484" max="9484" width="11.5703125" style="3" customWidth="1"/>
    <col min="9485" max="9485" width="10.42578125" style="3" customWidth="1"/>
    <col min="9486" max="9486" width="13.140625" style="3" customWidth="1"/>
    <col min="9487" max="9728" width="9.140625" style="3"/>
    <col min="9729" max="9729" width="5.42578125" style="3" customWidth="1"/>
    <col min="9730" max="9731" width="11.7109375" style="3" customWidth="1"/>
    <col min="9732" max="9732" width="5.7109375" style="3" customWidth="1"/>
    <col min="9733" max="9733" width="24.42578125" style="3" customWidth="1"/>
    <col min="9734" max="9734" width="13.42578125" style="3" customWidth="1"/>
    <col min="9735" max="9736" width="6" style="3" customWidth="1"/>
    <col min="9737" max="9737" width="10.42578125" style="3" customWidth="1"/>
    <col min="9738" max="9738" width="8.85546875" style="3" customWidth="1"/>
    <col min="9739" max="9739" width="7.7109375" style="3" customWidth="1"/>
    <col min="9740" max="9740" width="11.5703125" style="3" customWidth="1"/>
    <col min="9741" max="9741" width="10.42578125" style="3" customWidth="1"/>
    <col min="9742" max="9742" width="13.140625" style="3" customWidth="1"/>
    <col min="9743" max="9984" width="9.140625" style="3"/>
    <col min="9985" max="9985" width="5.42578125" style="3" customWidth="1"/>
    <col min="9986" max="9987" width="11.7109375" style="3" customWidth="1"/>
    <col min="9988" max="9988" width="5.7109375" style="3" customWidth="1"/>
    <col min="9989" max="9989" width="24.42578125" style="3" customWidth="1"/>
    <col min="9990" max="9990" width="13.42578125" style="3" customWidth="1"/>
    <col min="9991" max="9992" width="6" style="3" customWidth="1"/>
    <col min="9993" max="9993" width="10.42578125" style="3" customWidth="1"/>
    <col min="9994" max="9994" width="8.85546875" style="3" customWidth="1"/>
    <col min="9995" max="9995" width="7.7109375" style="3" customWidth="1"/>
    <col min="9996" max="9996" width="11.5703125" style="3" customWidth="1"/>
    <col min="9997" max="9997" width="10.42578125" style="3" customWidth="1"/>
    <col min="9998" max="9998" width="13.140625" style="3" customWidth="1"/>
    <col min="9999" max="10240" width="9.140625" style="3"/>
    <col min="10241" max="10241" width="5.42578125" style="3" customWidth="1"/>
    <col min="10242" max="10243" width="11.7109375" style="3" customWidth="1"/>
    <col min="10244" max="10244" width="5.7109375" style="3" customWidth="1"/>
    <col min="10245" max="10245" width="24.42578125" style="3" customWidth="1"/>
    <col min="10246" max="10246" width="13.42578125" style="3" customWidth="1"/>
    <col min="10247" max="10248" width="6" style="3" customWidth="1"/>
    <col min="10249" max="10249" width="10.42578125" style="3" customWidth="1"/>
    <col min="10250" max="10250" width="8.85546875" style="3" customWidth="1"/>
    <col min="10251" max="10251" width="7.7109375" style="3" customWidth="1"/>
    <col min="10252" max="10252" width="11.5703125" style="3" customWidth="1"/>
    <col min="10253" max="10253" width="10.42578125" style="3" customWidth="1"/>
    <col min="10254" max="10254" width="13.140625" style="3" customWidth="1"/>
    <col min="10255" max="10496" width="9.140625" style="3"/>
    <col min="10497" max="10497" width="5.42578125" style="3" customWidth="1"/>
    <col min="10498" max="10499" width="11.7109375" style="3" customWidth="1"/>
    <col min="10500" max="10500" width="5.7109375" style="3" customWidth="1"/>
    <col min="10501" max="10501" width="24.42578125" style="3" customWidth="1"/>
    <col min="10502" max="10502" width="13.42578125" style="3" customWidth="1"/>
    <col min="10503" max="10504" width="6" style="3" customWidth="1"/>
    <col min="10505" max="10505" width="10.42578125" style="3" customWidth="1"/>
    <col min="10506" max="10506" width="8.85546875" style="3" customWidth="1"/>
    <col min="10507" max="10507" width="7.7109375" style="3" customWidth="1"/>
    <col min="10508" max="10508" width="11.5703125" style="3" customWidth="1"/>
    <col min="10509" max="10509" width="10.42578125" style="3" customWidth="1"/>
    <col min="10510" max="10510" width="13.140625" style="3" customWidth="1"/>
    <col min="10511" max="10752" width="9.140625" style="3"/>
    <col min="10753" max="10753" width="5.42578125" style="3" customWidth="1"/>
    <col min="10754" max="10755" width="11.7109375" style="3" customWidth="1"/>
    <col min="10756" max="10756" width="5.7109375" style="3" customWidth="1"/>
    <col min="10757" max="10757" width="24.42578125" style="3" customWidth="1"/>
    <col min="10758" max="10758" width="13.42578125" style="3" customWidth="1"/>
    <col min="10759" max="10760" width="6" style="3" customWidth="1"/>
    <col min="10761" max="10761" width="10.42578125" style="3" customWidth="1"/>
    <col min="10762" max="10762" width="8.85546875" style="3" customWidth="1"/>
    <col min="10763" max="10763" width="7.7109375" style="3" customWidth="1"/>
    <col min="10764" max="10764" width="11.5703125" style="3" customWidth="1"/>
    <col min="10765" max="10765" width="10.42578125" style="3" customWidth="1"/>
    <col min="10766" max="10766" width="13.140625" style="3" customWidth="1"/>
    <col min="10767" max="11008" width="9.140625" style="3"/>
    <col min="11009" max="11009" width="5.42578125" style="3" customWidth="1"/>
    <col min="11010" max="11011" width="11.7109375" style="3" customWidth="1"/>
    <col min="11012" max="11012" width="5.7109375" style="3" customWidth="1"/>
    <col min="11013" max="11013" width="24.42578125" style="3" customWidth="1"/>
    <col min="11014" max="11014" width="13.42578125" style="3" customWidth="1"/>
    <col min="11015" max="11016" width="6" style="3" customWidth="1"/>
    <col min="11017" max="11017" width="10.42578125" style="3" customWidth="1"/>
    <col min="11018" max="11018" width="8.85546875" style="3" customWidth="1"/>
    <col min="11019" max="11019" width="7.7109375" style="3" customWidth="1"/>
    <col min="11020" max="11020" width="11.5703125" style="3" customWidth="1"/>
    <col min="11021" max="11021" width="10.42578125" style="3" customWidth="1"/>
    <col min="11022" max="11022" width="13.140625" style="3" customWidth="1"/>
    <col min="11023" max="11264" width="9.140625" style="3"/>
    <col min="11265" max="11265" width="5.42578125" style="3" customWidth="1"/>
    <col min="11266" max="11267" width="11.7109375" style="3" customWidth="1"/>
    <col min="11268" max="11268" width="5.7109375" style="3" customWidth="1"/>
    <col min="11269" max="11269" width="24.42578125" style="3" customWidth="1"/>
    <col min="11270" max="11270" width="13.42578125" style="3" customWidth="1"/>
    <col min="11271" max="11272" width="6" style="3" customWidth="1"/>
    <col min="11273" max="11273" width="10.42578125" style="3" customWidth="1"/>
    <col min="11274" max="11274" width="8.85546875" style="3" customWidth="1"/>
    <col min="11275" max="11275" width="7.7109375" style="3" customWidth="1"/>
    <col min="11276" max="11276" width="11.5703125" style="3" customWidth="1"/>
    <col min="11277" max="11277" width="10.42578125" style="3" customWidth="1"/>
    <col min="11278" max="11278" width="13.140625" style="3" customWidth="1"/>
    <col min="11279" max="11520" width="9.140625" style="3"/>
    <col min="11521" max="11521" width="5.42578125" style="3" customWidth="1"/>
    <col min="11522" max="11523" width="11.7109375" style="3" customWidth="1"/>
    <col min="11524" max="11524" width="5.7109375" style="3" customWidth="1"/>
    <col min="11525" max="11525" width="24.42578125" style="3" customWidth="1"/>
    <col min="11526" max="11526" width="13.42578125" style="3" customWidth="1"/>
    <col min="11527" max="11528" width="6" style="3" customWidth="1"/>
    <col min="11529" max="11529" width="10.42578125" style="3" customWidth="1"/>
    <col min="11530" max="11530" width="8.85546875" style="3" customWidth="1"/>
    <col min="11531" max="11531" width="7.7109375" style="3" customWidth="1"/>
    <col min="11532" max="11532" width="11.5703125" style="3" customWidth="1"/>
    <col min="11533" max="11533" width="10.42578125" style="3" customWidth="1"/>
    <col min="11534" max="11534" width="13.140625" style="3" customWidth="1"/>
    <col min="11535" max="11776" width="9.140625" style="3"/>
    <col min="11777" max="11777" width="5.42578125" style="3" customWidth="1"/>
    <col min="11778" max="11779" width="11.7109375" style="3" customWidth="1"/>
    <col min="11780" max="11780" width="5.7109375" style="3" customWidth="1"/>
    <col min="11781" max="11781" width="24.42578125" style="3" customWidth="1"/>
    <col min="11782" max="11782" width="13.42578125" style="3" customWidth="1"/>
    <col min="11783" max="11784" width="6" style="3" customWidth="1"/>
    <col min="11785" max="11785" width="10.42578125" style="3" customWidth="1"/>
    <col min="11786" max="11786" width="8.85546875" style="3" customWidth="1"/>
    <col min="11787" max="11787" width="7.7109375" style="3" customWidth="1"/>
    <col min="11788" max="11788" width="11.5703125" style="3" customWidth="1"/>
    <col min="11789" max="11789" width="10.42578125" style="3" customWidth="1"/>
    <col min="11790" max="11790" width="13.140625" style="3" customWidth="1"/>
    <col min="11791" max="12032" width="9.140625" style="3"/>
    <col min="12033" max="12033" width="5.42578125" style="3" customWidth="1"/>
    <col min="12034" max="12035" width="11.7109375" style="3" customWidth="1"/>
    <col min="12036" max="12036" width="5.7109375" style="3" customWidth="1"/>
    <col min="12037" max="12037" width="24.42578125" style="3" customWidth="1"/>
    <col min="12038" max="12038" width="13.42578125" style="3" customWidth="1"/>
    <col min="12039" max="12040" width="6" style="3" customWidth="1"/>
    <col min="12041" max="12041" width="10.42578125" style="3" customWidth="1"/>
    <col min="12042" max="12042" width="8.85546875" style="3" customWidth="1"/>
    <col min="12043" max="12043" width="7.7109375" style="3" customWidth="1"/>
    <col min="12044" max="12044" width="11.5703125" style="3" customWidth="1"/>
    <col min="12045" max="12045" width="10.42578125" style="3" customWidth="1"/>
    <col min="12046" max="12046" width="13.140625" style="3" customWidth="1"/>
    <col min="12047" max="12288" width="9.140625" style="3"/>
    <col min="12289" max="12289" width="5.42578125" style="3" customWidth="1"/>
    <col min="12290" max="12291" width="11.7109375" style="3" customWidth="1"/>
    <col min="12292" max="12292" width="5.7109375" style="3" customWidth="1"/>
    <col min="12293" max="12293" width="24.42578125" style="3" customWidth="1"/>
    <col min="12294" max="12294" width="13.42578125" style="3" customWidth="1"/>
    <col min="12295" max="12296" width="6" style="3" customWidth="1"/>
    <col min="12297" max="12297" width="10.42578125" style="3" customWidth="1"/>
    <col min="12298" max="12298" width="8.85546875" style="3" customWidth="1"/>
    <col min="12299" max="12299" width="7.7109375" style="3" customWidth="1"/>
    <col min="12300" max="12300" width="11.5703125" style="3" customWidth="1"/>
    <col min="12301" max="12301" width="10.42578125" style="3" customWidth="1"/>
    <col min="12302" max="12302" width="13.140625" style="3" customWidth="1"/>
    <col min="12303" max="12544" width="9.140625" style="3"/>
    <col min="12545" max="12545" width="5.42578125" style="3" customWidth="1"/>
    <col min="12546" max="12547" width="11.7109375" style="3" customWidth="1"/>
    <col min="12548" max="12548" width="5.7109375" style="3" customWidth="1"/>
    <col min="12549" max="12549" width="24.42578125" style="3" customWidth="1"/>
    <col min="12550" max="12550" width="13.42578125" style="3" customWidth="1"/>
    <col min="12551" max="12552" width="6" style="3" customWidth="1"/>
    <col min="12553" max="12553" width="10.42578125" style="3" customWidth="1"/>
    <col min="12554" max="12554" width="8.85546875" style="3" customWidth="1"/>
    <col min="12555" max="12555" width="7.7109375" style="3" customWidth="1"/>
    <col min="12556" max="12556" width="11.5703125" style="3" customWidth="1"/>
    <col min="12557" max="12557" width="10.42578125" style="3" customWidth="1"/>
    <col min="12558" max="12558" width="13.140625" style="3" customWidth="1"/>
    <col min="12559" max="12800" width="9.140625" style="3"/>
    <col min="12801" max="12801" width="5.42578125" style="3" customWidth="1"/>
    <col min="12802" max="12803" width="11.7109375" style="3" customWidth="1"/>
    <col min="12804" max="12804" width="5.7109375" style="3" customWidth="1"/>
    <col min="12805" max="12805" width="24.42578125" style="3" customWidth="1"/>
    <col min="12806" max="12806" width="13.42578125" style="3" customWidth="1"/>
    <col min="12807" max="12808" width="6" style="3" customWidth="1"/>
    <col min="12809" max="12809" width="10.42578125" style="3" customWidth="1"/>
    <col min="12810" max="12810" width="8.85546875" style="3" customWidth="1"/>
    <col min="12811" max="12811" width="7.7109375" style="3" customWidth="1"/>
    <col min="12812" max="12812" width="11.5703125" style="3" customWidth="1"/>
    <col min="12813" max="12813" width="10.42578125" style="3" customWidth="1"/>
    <col min="12814" max="12814" width="13.140625" style="3" customWidth="1"/>
    <col min="12815" max="13056" width="9.140625" style="3"/>
    <col min="13057" max="13057" width="5.42578125" style="3" customWidth="1"/>
    <col min="13058" max="13059" width="11.7109375" style="3" customWidth="1"/>
    <col min="13060" max="13060" width="5.7109375" style="3" customWidth="1"/>
    <col min="13061" max="13061" width="24.42578125" style="3" customWidth="1"/>
    <col min="13062" max="13062" width="13.42578125" style="3" customWidth="1"/>
    <col min="13063" max="13064" width="6" style="3" customWidth="1"/>
    <col min="13065" max="13065" width="10.42578125" style="3" customWidth="1"/>
    <col min="13066" max="13066" width="8.85546875" style="3" customWidth="1"/>
    <col min="13067" max="13067" width="7.7109375" style="3" customWidth="1"/>
    <col min="13068" max="13068" width="11.5703125" style="3" customWidth="1"/>
    <col min="13069" max="13069" width="10.42578125" style="3" customWidth="1"/>
    <col min="13070" max="13070" width="13.140625" style="3" customWidth="1"/>
    <col min="13071" max="13312" width="9.140625" style="3"/>
    <col min="13313" max="13313" width="5.42578125" style="3" customWidth="1"/>
    <col min="13314" max="13315" width="11.7109375" style="3" customWidth="1"/>
    <col min="13316" max="13316" width="5.7109375" style="3" customWidth="1"/>
    <col min="13317" max="13317" width="24.42578125" style="3" customWidth="1"/>
    <col min="13318" max="13318" width="13.42578125" style="3" customWidth="1"/>
    <col min="13319" max="13320" width="6" style="3" customWidth="1"/>
    <col min="13321" max="13321" width="10.42578125" style="3" customWidth="1"/>
    <col min="13322" max="13322" width="8.85546875" style="3" customWidth="1"/>
    <col min="13323" max="13323" width="7.7109375" style="3" customWidth="1"/>
    <col min="13324" max="13324" width="11.5703125" style="3" customWidth="1"/>
    <col min="13325" max="13325" width="10.42578125" style="3" customWidth="1"/>
    <col min="13326" max="13326" width="13.140625" style="3" customWidth="1"/>
    <col min="13327" max="13568" width="9.140625" style="3"/>
    <col min="13569" max="13569" width="5.42578125" style="3" customWidth="1"/>
    <col min="13570" max="13571" width="11.7109375" style="3" customWidth="1"/>
    <col min="13572" max="13572" width="5.7109375" style="3" customWidth="1"/>
    <col min="13573" max="13573" width="24.42578125" style="3" customWidth="1"/>
    <col min="13574" max="13574" width="13.42578125" style="3" customWidth="1"/>
    <col min="13575" max="13576" width="6" style="3" customWidth="1"/>
    <col min="13577" max="13577" width="10.42578125" style="3" customWidth="1"/>
    <col min="13578" max="13578" width="8.85546875" style="3" customWidth="1"/>
    <col min="13579" max="13579" width="7.7109375" style="3" customWidth="1"/>
    <col min="13580" max="13580" width="11.5703125" style="3" customWidth="1"/>
    <col min="13581" max="13581" width="10.42578125" style="3" customWidth="1"/>
    <col min="13582" max="13582" width="13.140625" style="3" customWidth="1"/>
    <col min="13583" max="13824" width="9.140625" style="3"/>
    <col min="13825" max="13825" width="5.42578125" style="3" customWidth="1"/>
    <col min="13826" max="13827" width="11.7109375" style="3" customWidth="1"/>
    <col min="13828" max="13828" width="5.7109375" style="3" customWidth="1"/>
    <col min="13829" max="13829" width="24.42578125" style="3" customWidth="1"/>
    <col min="13830" max="13830" width="13.42578125" style="3" customWidth="1"/>
    <col min="13831" max="13832" width="6" style="3" customWidth="1"/>
    <col min="13833" max="13833" width="10.42578125" style="3" customWidth="1"/>
    <col min="13834" max="13834" width="8.85546875" style="3" customWidth="1"/>
    <col min="13835" max="13835" width="7.7109375" style="3" customWidth="1"/>
    <col min="13836" max="13836" width="11.5703125" style="3" customWidth="1"/>
    <col min="13837" max="13837" width="10.42578125" style="3" customWidth="1"/>
    <col min="13838" max="13838" width="13.140625" style="3" customWidth="1"/>
    <col min="13839" max="14080" width="9.140625" style="3"/>
    <col min="14081" max="14081" width="5.42578125" style="3" customWidth="1"/>
    <col min="14082" max="14083" width="11.7109375" style="3" customWidth="1"/>
    <col min="14084" max="14084" width="5.7109375" style="3" customWidth="1"/>
    <col min="14085" max="14085" width="24.42578125" style="3" customWidth="1"/>
    <col min="14086" max="14086" width="13.42578125" style="3" customWidth="1"/>
    <col min="14087" max="14088" width="6" style="3" customWidth="1"/>
    <col min="14089" max="14089" width="10.42578125" style="3" customWidth="1"/>
    <col min="14090" max="14090" width="8.85546875" style="3" customWidth="1"/>
    <col min="14091" max="14091" width="7.7109375" style="3" customWidth="1"/>
    <col min="14092" max="14092" width="11.5703125" style="3" customWidth="1"/>
    <col min="14093" max="14093" width="10.42578125" style="3" customWidth="1"/>
    <col min="14094" max="14094" width="13.140625" style="3" customWidth="1"/>
    <col min="14095" max="14336" width="9.140625" style="3"/>
    <col min="14337" max="14337" width="5.42578125" style="3" customWidth="1"/>
    <col min="14338" max="14339" width="11.7109375" style="3" customWidth="1"/>
    <col min="14340" max="14340" width="5.7109375" style="3" customWidth="1"/>
    <col min="14341" max="14341" width="24.42578125" style="3" customWidth="1"/>
    <col min="14342" max="14342" width="13.42578125" style="3" customWidth="1"/>
    <col min="14343" max="14344" width="6" style="3" customWidth="1"/>
    <col min="14345" max="14345" width="10.42578125" style="3" customWidth="1"/>
    <col min="14346" max="14346" width="8.85546875" style="3" customWidth="1"/>
    <col min="14347" max="14347" width="7.7109375" style="3" customWidth="1"/>
    <col min="14348" max="14348" width="11.5703125" style="3" customWidth="1"/>
    <col min="14349" max="14349" width="10.42578125" style="3" customWidth="1"/>
    <col min="14350" max="14350" width="13.140625" style="3" customWidth="1"/>
    <col min="14351" max="14592" width="9.140625" style="3"/>
    <col min="14593" max="14593" width="5.42578125" style="3" customWidth="1"/>
    <col min="14594" max="14595" width="11.7109375" style="3" customWidth="1"/>
    <col min="14596" max="14596" width="5.7109375" style="3" customWidth="1"/>
    <col min="14597" max="14597" width="24.42578125" style="3" customWidth="1"/>
    <col min="14598" max="14598" width="13.42578125" style="3" customWidth="1"/>
    <col min="14599" max="14600" width="6" style="3" customWidth="1"/>
    <col min="14601" max="14601" width="10.42578125" style="3" customWidth="1"/>
    <col min="14602" max="14602" width="8.85546875" style="3" customWidth="1"/>
    <col min="14603" max="14603" width="7.7109375" style="3" customWidth="1"/>
    <col min="14604" max="14604" width="11.5703125" style="3" customWidth="1"/>
    <col min="14605" max="14605" width="10.42578125" style="3" customWidth="1"/>
    <col min="14606" max="14606" width="13.140625" style="3" customWidth="1"/>
    <col min="14607" max="14848" width="9.140625" style="3"/>
    <col min="14849" max="14849" width="5.42578125" style="3" customWidth="1"/>
    <col min="14850" max="14851" width="11.7109375" style="3" customWidth="1"/>
    <col min="14852" max="14852" width="5.7109375" style="3" customWidth="1"/>
    <col min="14853" max="14853" width="24.42578125" style="3" customWidth="1"/>
    <col min="14854" max="14854" width="13.42578125" style="3" customWidth="1"/>
    <col min="14855" max="14856" width="6" style="3" customWidth="1"/>
    <col min="14857" max="14857" width="10.42578125" style="3" customWidth="1"/>
    <col min="14858" max="14858" width="8.85546875" style="3" customWidth="1"/>
    <col min="14859" max="14859" width="7.7109375" style="3" customWidth="1"/>
    <col min="14860" max="14860" width="11.5703125" style="3" customWidth="1"/>
    <col min="14861" max="14861" width="10.42578125" style="3" customWidth="1"/>
    <col min="14862" max="14862" width="13.140625" style="3" customWidth="1"/>
    <col min="14863" max="15104" width="9.140625" style="3"/>
    <col min="15105" max="15105" width="5.42578125" style="3" customWidth="1"/>
    <col min="15106" max="15107" width="11.7109375" style="3" customWidth="1"/>
    <col min="15108" max="15108" width="5.7109375" style="3" customWidth="1"/>
    <col min="15109" max="15109" width="24.42578125" style="3" customWidth="1"/>
    <col min="15110" max="15110" width="13.42578125" style="3" customWidth="1"/>
    <col min="15111" max="15112" width="6" style="3" customWidth="1"/>
    <col min="15113" max="15113" width="10.42578125" style="3" customWidth="1"/>
    <col min="15114" max="15114" width="8.85546875" style="3" customWidth="1"/>
    <col min="15115" max="15115" width="7.7109375" style="3" customWidth="1"/>
    <col min="15116" max="15116" width="11.5703125" style="3" customWidth="1"/>
    <col min="15117" max="15117" width="10.42578125" style="3" customWidth="1"/>
    <col min="15118" max="15118" width="13.140625" style="3" customWidth="1"/>
    <col min="15119" max="15360" width="9.140625" style="3"/>
    <col min="15361" max="15361" width="5.42578125" style="3" customWidth="1"/>
    <col min="15362" max="15363" width="11.7109375" style="3" customWidth="1"/>
    <col min="15364" max="15364" width="5.7109375" style="3" customWidth="1"/>
    <col min="15365" max="15365" width="24.42578125" style="3" customWidth="1"/>
    <col min="15366" max="15366" width="13.42578125" style="3" customWidth="1"/>
    <col min="15367" max="15368" width="6" style="3" customWidth="1"/>
    <col min="15369" max="15369" width="10.42578125" style="3" customWidth="1"/>
    <col min="15370" max="15370" width="8.85546875" style="3" customWidth="1"/>
    <col min="15371" max="15371" width="7.7109375" style="3" customWidth="1"/>
    <col min="15372" max="15372" width="11.5703125" style="3" customWidth="1"/>
    <col min="15373" max="15373" width="10.42578125" style="3" customWidth="1"/>
    <col min="15374" max="15374" width="13.140625" style="3" customWidth="1"/>
    <col min="15375" max="15616" width="9.140625" style="3"/>
    <col min="15617" max="15617" width="5.42578125" style="3" customWidth="1"/>
    <col min="15618" max="15619" width="11.7109375" style="3" customWidth="1"/>
    <col min="15620" max="15620" width="5.7109375" style="3" customWidth="1"/>
    <col min="15621" max="15621" width="24.42578125" style="3" customWidth="1"/>
    <col min="15622" max="15622" width="13.42578125" style="3" customWidth="1"/>
    <col min="15623" max="15624" width="6" style="3" customWidth="1"/>
    <col min="15625" max="15625" width="10.42578125" style="3" customWidth="1"/>
    <col min="15626" max="15626" width="8.85546875" style="3" customWidth="1"/>
    <col min="15627" max="15627" width="7.7109375" style="3" customWidth="1"/>
    <col min="15628" max="15628" width="11.5703125" style="3" customWidth="1"/>
    <col min="15629" max="15629" width="10.42578125" style="3" customWidth="1"/>
    <col min="15630" max="15630" width="13.140625" style="3" customWidth="1"/>
    <col min="15631" max="15872" width="9.140625" style="3"/>
    <col min="15873" max="15873" width="5.42578125" style="3" customWidth="1"/>
    <col min="15874" max="15875" width="11.7109375" style="3" customWidth="1"/>
    <col min="15876" max="15876" width="5.7109375" style="3" customWidth="1"/>
    <col min="15877" max="15877" width="24.42578125" style="3" customWidth="1"/>
    <col min="15878" max="15878" width="13.42578125" style="3" customWidth="1"/>
    <col min="15879" max="15880" width="6" style="3" customWidth="1"/>
    <col min="15881" max="15881" width="10.42578125" style="3" customWidth="1"/>
    <col min="15882" max="15882" width="8.85546875" style="3" customWidth="1"/>
    <col min="15883" max="15883" width="7.7109375" style="3" customWidth="1"/>
    <col min="15884" max="15884" width="11.5703125" style="3" customWidth="1"/>
    <col min="15885" max="15885" width="10.42578125" style="3" customWidth="1"/>
    <col min="15886" max="15886" width="13.140625" style="3" customWidth="1"/>
    <col min="15887" max="16128" width="9.140625" style="3"/>
    <col min="16129" max="16129" width="5.42578125" style="3" customWidth="1"/>
    <col min="16130" max="16131" width="11.7109375" style="3" customWidth="1"/>
    <col min="16132" max="16132" width="5.7109375" style="3" customWidth="1"/>
    <col min="16133" max="16133" width="24.42578125" style="3" customWidth="1"/>
    <col min="16134" max="16134" width="13.42578125" style="3" customWidth="1"/>
    <col min="16135" max="16136" width="6" style="3" customWidth="1"/>
    <col min="16137" max="16137" width="10.42578125" style="3" customWidth="1"/>
    <col min="16138" max="16138" width="8.85546875" style="3" customWidth="1"/>
    <col min="16139" max="16139" width="7.7109375" style="3" customWidth="1"/>
    <col min="16140" max="16140" width="11.5703125" style="3" customWidth="1"/>
    <col min="16141" max="16141" width="10.42578125" style="3" customWidth="1"/>
    <col min="16142" max="16142" width="13.140625" style="3" customWidth="1"/>
    <col min="16143" max="16384" width="9.140625" style="3"/>
  </cols>
  <sheetData>
    <row r="1" spans="1:14" s="146" customFormat="1" ht="24.75" customHeight="1" x14ac:dyDescent="0.25">
      <c r="B1" s="147"/>
      <c r="C1" s="148" t="s">
        <v>50</v>
      </c>
      <c r="D1" s="147"/>
      <c r="J1" s="172" t="s">
        <v>43</v>
      </c>
      <c r="K1" s="172"/>
      <c r="L1" s="172"/>
      <c r="M1" s="172"/>
      <c r="N1" s="172"/>
    </row>
    <row r="2" spans="1:14" s="146" customFormat="1" ht="16.5" customHeight="1" x14ac:dyDescent="0.25">
      <c r="B2" s="147"/>
      <c r="C2" s="149" t="s">
        <v>69</v>
      </c>
      <c r="D2" s="147"/>
      <c r="J2" s="172" t="s">
        <v>42</v>
      </c>
      <c r="K2" s="172"/>
      <c r="L2" s="172"/>
      <c r="M2" s="172"/>
      <c r="N2" s="172"/>
    </row>
    <row r="3" spans="1:14" s="146" customFormat="1" ht="4.5" customHeight="1" x14ac:dyDescent="0.25">
      <c r="B3" s="147"/>
      <c r="D3" s="147"/>
    </row>
    <row r="4" spans="1:14" s="104" customFormat="1" ht="11.25" customHeight="1" x14ac:dyDescent="0.2">
      <c r="B4" s="118"/>
      <c r="L4" s="117"/>
    </row>
    <row r="5" spans="1:14" s="104" customFormat="1" ht="22.5" x14ac:dyDescent="0.3">
      <c r="G5" s="136" t="s">
        <v>55</v>
      </c>
    </row>
    <row r="6" spans="1:14" s="116" customFormat="1" ht="15.75" x14ac:dyDescent="0.25">
      <c r="E6" s="120" t="s">
        <v>51</v>
      </c>
      <c r="F6" s="115" t="s">
        <v>61</v>
      </c>
      <c r="G6" s="115" t="s">
        <v>38</v>
      </c>
      <c r="H6" s="173" t="s">
        <v>39</v>
      </c>
      <c r="I6" s="173"/>
      <c r="J6" s="109" t="s">
        <v>62</v>
      </c>
    </row>
    <row r="7" spans="1:14" s="109" customFormat="1" ht="15.75" x14ac:dyDescent="0.25">
      <c r="C7" s="120" t="s">
        <v>32</v>
      </c>
      <c r="D7" s="173" t="s">
        <v>351</v>
      </c>
      <c r="E7" s="173"/>
      <c r="F7" s="120" t="s">
        <v>44</v>
      </c>
      <c r="G7" s="173" t="s">
        <v>70</v>
      </c>
      <c r="H7" s="173"/>
      <c r="I7" s="173"/>
      <c r="K7" s="120" t="s">
        <v>3</v>
      </c>
      <c r="L7" s="109" t="s">
        <v>63</v>
      </c>
    </row>
    <row r="8" spans="1:14" s="103" customFormat="1" ht="12.75" customHeight="1" x14ac:dyDescent="0.25">
      <c r="L8" s="137" t="s">
        <v>4</v>
      </c>
    </row>
    <row r="9" spans="1:14" s="103" customFormat="1" ht="15.75" customHeight="1" x14ac:dyDescent="0.25">
      <c r="A9" s="189" t="s">
        <v>5</v>
      </c>
      <c r="B9" s="139" t="s">
        <v>10</v>
      </c>
      <c r="C9" s="127" t="s">
        <v>9</v>
      </c>
      <c r="D9" s="192" t="s">
        <v>11</v>
      </c>
      <c r="E9" s="195" t="s">
        <v>33</v>
      </c>
      <c r="F9" s="195" t="s">
        <v>6</v>
      </c>
      <c r="G9" s="188" t="s">
        <v>60</v>
      </c>
      <c r="H9" s="188"/>
      <c r="I9" s="181" t="s">
        <v>53</v>
      </c>
      <c r="J9" s="182"/>
      <c r="K9" s="183"/>
      <c r="L9" s="183"/>
      <c r="M9" s="183"/>
      <c r="N9" s="112"/>
    </row>
    <row r="10" spans="1:14" s="103" customFormat="1" ht="15.75" x14ac:dyDescent="0.25">
      <c r="A10" s="190"/>
      <c r="B10" s="140" t="s">
        <v>46</v>
      </c>
      <c r="C10" s="128" t="s">
        <v>46</v>
      </c>
      <c r="D10" s="193"/>
      <c r="E10" s="196"/>
      <c r="F10" s="198"/>
      <c r="G10" s="188"/>
      <c r="H10" s="188"/>
      <c r="I10" s="184" t="s">
        <v>7</v>
      </c>
      <c r="J10" s="183"/>
      <c r="K10" s="185" t="s">
        <v>36</v>
      </c>
      <c r="L10" s="185" t="s">
        <v>56</v>
      </c>
      <c r="M10" s="185" t="s">
        <v>52</v>
      </c>
      <c r="N10" s="108" t="s">
        <v>8</v>
      </c>
    </row>
    <row r="11" spans="1:14" s="103" customFormat="1" ht="15.75" x14ac:dyDescent="0.25">
      <c r="A11" s="190"/>
      <c r="B11" s="140" t="s">
        <v>47</v>
      </c>
      <c r="C11" s="128" t="s">
        <v>47</v>
      </c>
      <c r="D11" s="193"/>
      <c r="E11" s="196"/>
      <c r="F11" s="198"/>
      <c r="G11" s="188" t="s">
        <v>0</v>
      </c>
      <c r="H11" s="188" t="s">
        <v>1</v>
      </c>
      <c r="I11" s="106" t="s">
        <v>34</v>
      </c>
      <c r="J11" s="106" t="s">
        <v>35</v>
      </c>
      <c r="K11" s="186"/>
      <c r="L11" s="186"/>
      <c r="M11" s="186"/>
      <c r="N11" s="108" t="s">
        <v>37</v>
      </c>
    </row>
    <row r="12" spans="1:14" s="103" customFormat="1" ht="18.75" customHeight="1" x14ac:dyDescent="0.25">
      <c r="A12" s="191"/>
      <c r="B12" s="141" t="s">
        <v>48</v>
      </c>
      <c r="C12" s="129" t="s">
        <v>48</v>
      </c>
      <c r="D12" s="194"/>
      <c r="E12" s="197"/>
      <c r="F12" s="199"/>
      <c r="G12" s="188"/>
      <c r="H12" s="188"/>
      <c r="I12" s="107" t="s">
        <v>12</v>
      </c>
      <c r="J12" s="107" t="s">
        <v>12</v>
      </c>
      <c r="K12" s="187"/>
      <c r="L12" s="187"/>
      <c r="M12" s="187"/>
      <c r="N12" s="107"/>
    </row>
    <row r="13" spans="1:14" s="103" customFormat="1" ht="15.75" x14ac:dyDescent="0.25">
      <c r="A13" s="122" t="s">
        <v>19</v>
      </c>
      <c r="B13" s="174" t="s">
        <v>20</v>
      </c>
      <c r="C13" s="175"/>
      <c r="D13" s="131" t="s">
        <v>21</v>
      </c>
      <c r="E13" s="121" t="s">
        <v>22</v>
      </c>
      <c r="F13" s="122" t="s">
        <v>23</v>
      </c>
      <c r="G13" s="122" t="s">
        <v>24</v>
      </c>
      <c r="H13" s="123" t="s">
        <v>25</v>
      </c>
      <c r="I13" s="124" t="s">
        <v>26</v>
      </c>
      <c r="J13" s="124" t="s">
        <v>27</v>
      </c>
      <c r="K13" s="121" t="s">
        <v>28</v>
      </c>
      <c r="L13" s="124" t="s">
        <v>29</v>
      </c>
      <c r="M13" s="124" t="s">
        <v>30</v>
      </c>
      <c r="N13" s="124" t="s">
        <v>31</v>
      </c>
    </row>
    <row r="14" spans="1:14" s="103" customFormat="1" ht="15.75" x14ac:dyDescent="0.25">
      <c r="A14" s="113" t="s">
        <v>13</v>
      </c>
      <c r="B14" s="132">
        <v>42254</v>
      </c>
      <c r="C14" s="132">
        <v>42294</v>
      </c>
      <c r="D14" s="102">
        <v>6</v>
      </c>
      <c r="E14" s="110" t="s">
        <v>352</v>
      </c>
      <c r="F14" s="110" t="s">
        <v>210</v>
      </c>
      <c r="G14" s="110"/>
      <c r="H14" s="102">
        <v>1.1000000000000001</v>
      </c>
      <c r="I14" s="110">
        <v>120</v>
      </c>
      <c r="J14" s="114">
        <f t="shared" ref="J14:J23" si="0">ROUND(IF(G14&gt;0,G14*I14,"0")+IF(H14&gt;0,(I14/1.5)*H14,"0"),1)</f>
        <v>88</v>
      </c>
      <c r="K14" s="110"/>
      <c r="L14" s="110"/>
      <c r="M14" s="114">
        <f>ROUND(J14+K14+L14,1)</f>
        <v>88</v>
      </c>
      <c r="N14" s="110" t="s">
        <v>77</v>
      </c>
    </row>
    <row r="15" spans="1:14" s="103" customFormat="1" ht="15.75" x14ac:dyDescent="0.25">
      <c r="A15" s="113" t="s">
        <v>14</v>
      </c>
      <c r="B15" s="132">
        <v>42296</v>
      </c>
      <c r="C15" s="132">
        <v>42336</v>
      </c>
      <c r="D15" s="102">
        <v>6</v>
      </c>
      <c r="E15" s="110" t="s">
        <v>352</v>
      </c>
      <c r="F15" s="110" t="s">
        <v>212</v>
      </c>
      <c r="G15" s="110"/>
      <c r="H15" s="102">
        <v>1.1000000000000001</v>
      </c>
      <c r="I15" s="110">
        <v>60</v>
      </c>
      <c r="J15" s="114">
        <f t="shared" si="0"/>
        <v>44</v>
      </c>
      <c r="K15" s="110"/>
      <c r="L15" s="110"/>
      <c r="M15" s="114">
        <f t="shared" ref="M15:M17" si="1">ROUND(J15+K15+L15,1)</f>
        <v>44</v>
      </c>
      <c r="N15" s="110" t="s">
        <v>353</v>
      </c>
    </row>
    <row r="16" spans="1:14" s="103" customFormat="1" ht="15.75" x14ac:dyDescent="0.25">
      <c r="A16" s="113" t="s">
        <v>15</v>
      </c>
      <c r="B16" s="132">
        <v>42296</v>
      </c>
      <c r="C16" s="132">
        <v>42336</v>
      </c>
      <c r="D16" s="102">
        <v>6</v>
      </c>
      <c r="E16" s="110" t="s">
        <v>352</v>
      </c>
      <c r="F16" s="110" t="s">
        <v>209</v>
      </c>
      <c r="G16" s="110"/>
      <c r="H16" s="102">
        <v>1.1000000000000001</v>
      </c>
      <c r="I16" s="110">
        <v>60</v>
      </c>
      <c r="J16" s="114">
        <f t="shared" si="0"/>
        <v>44</v>
      </c>
      <c r="K16" s="110"/>
      <c r="L16" s="110"/>
      <c r="M16" s="114">
        <f t="shared" si="1"/>
        <v>44</v>
      </c>
      <c r="N16" s="110" t="s">
        <v>354</v>
      </c>
    </row>
    <row r="17" spans="1:14" s="103" customFormat="1" ht="15.75" x14ac:dyDescent="0.25">
      <c r="A17" s="113" t="s">
        <v>16</v>
      </c>
      <c r="B17" s="132">
        <v>42261</v>
      </c>
      <c r="C17" s="132">
        <v>42329</v>
      </c>
      <c r="D17" s="102">
        <v>10</v>
      </c>
      <c r="E17" s="110" t="s">
        <v>355</v>
      </c>
      <c r="F17" s="110" t="s">
        <v>211</v>
      </c>
      <c r="G17" s="110"/>
      <c r="H17" s="102">
        <v>1</v>
      </c>
      <c r="I17" s="110">
        <v>120</v>
      </c>
      <c r="J17" s="114">
        <f t="shared" si="0"/>
        <v>80</v>
      </c>
      <c r="K17" s="110"/>
      <c r="L17" s="110"/>
      <c r="M17" s="114">
        <f t="shared" si="1"/>
        <v>80</v>
      </c>
      <c r="N17" s="110" t="s">
        <v>353</v>
      </c>
    </row>
    <row r="18" spans="1:14" s="2" customFormat="1" ht="15.75" x14ac:dyDescent="0.25">
      <c r="A18" s="12" t="s">
        <v>17</v>
      </c>
      <c r="B18" s="31"/>
      <c r="C18" s="31"/>
      <c r="D18" s="5"/>
      <c r="E18" s="9"/>
      <c r="F18" s="9"/>
      <c r="G18" s="9"/>
      <c r="H18" s="68"/>
      <c r="I18" s="9"/>
      <c r="J18" s="13">
        <f t="shared" si="0"/>
        <v>0</v>
      </c>
      <c r="K18" s="9"/>
      <c r="L18" s="9"/>
      <c r="M18" s="13">
        <f t="shared" ref="M18:M23" si="2">ROUND(J18+K18+L18,1)</f>
        <v>0</v>
      </c>
      <c r="N18" s="9"/>
    </row>
    <row r="19" spans="1:14" s="2" customFormat="1" ht="15.75" x14ac:dyDescent="0.25">
      <c r="A19" s="12" t="s">
        <v>49</v>
      </c>
      <c r="B19" s="31"/>
      <c r="C19" s="31"/>
      <c r="D19" s="5"/>
      <c r="E19" s="9"/>
      <c r="F19" s="9"/>
      <c r="G19" s="9"/>
      <c r="H19" s="68"/>
      <c r="I19" s="9"/>
      <c r="J19" s="13">
        <f t="shared" si="0"/>
        <v>0</v>
      </c>
      <c r="K19" s="9"/>
      <c r="L19" s="9"/>
      <c r="M19" s="13">
        <f t="shared" si="2"/>
        <v>0</v>
      </c>
      <c r="N19" s="9"/>
    </row>
    <row r="20" spans="1:14" s="2" customFormat="1" ht="15.75" x14ac:dyDescent="0.25">
      <c r="A20" s="12" t="s">
        <v>57</v>
      </c>
      <c r="B20" s="31"/>
      <c r="C20" s="31"/>
      <c r="D20" s="5"/>
      <c r="E20" s="9"/>
      <c r="F20" s="9"/>
      <c r="G20" s="9"/>
      <c r="H20" s="68"/>
      <c r="I20" s="9"/>
      <c r="J20" s="13">
        <f t="shared" si="0"/>
        <v>0</v>
      </c>
      <c r="K20" s="9"/>
      <c r="L20" s="9"/>
      <c r="M20" s="13">
        <f t="shared" si="2"/>
        <v>0</v>
      </c>
      <c r="N20" s="11"/>
    </row>
    <row r="21" spans="1:14" s="2" customFormat="1" ht="15.75" x14ac:dyDescent="0.25">
      <c r="A21" s="12" t="s">
        <v>58</v>
      </c>
      <c r="B21" s="31"/>
      <c r="C21" s="31"/>
      <c r="D21" s="5"/>
      <c r="E21" s="9"/>
      <c r="F21" s="9"/>
      <c r="G21" s="9"/>
      <c r="H21" s="68"/>
      <c r="I21" s="9"/>
      <c r="J21" s="13">
        <f t="shared" si="0"/>
        <v>0</v>
      </c>
      <c r="K21" s="9"/>
      <c r="L21" s="9"/>
      <c r="M21" s="13">
        <f t="shared" si="2"/>
        <v>0</v>
      </c>
      <c r="N21" s="11"/>
    </row>
    <row r="22" spans="1:14" s="2" customFormat="1" ht="15.75" x14ac:dyDescent="0.25">
      <c r="A22" s="12" t="s">
        <v>59</v>
      </c>
      <c r="B22" s="31"/>
      <c r="C22" s="31"/>
      <c r="D22" s="68"/>
      <c r="E22" s="9"/>
      <c r="F22" s="9"/>
      <c r="G22" s="9"/>
      <c r="H22" s="68"/>
      <c r="I22" s="9"/>
      <c r="J22" s="13">
        <f t="shared" si="0"/>
        <v>0</v>
      </c>
      <c r="K22" s="11"/>
      <c r="L22" s="11"/>
      <c r="M22" s="13">
        <f t="shared" si="2"/>
        <v>0</v>
      </c>
      <c r="N22" s="11"/>
    </row>
    <row r="23" spans="1:14" s="2" customFormat="1" ht="15.75" x14ac:dyDescent="0.25">
      <c r="A23" s="12" t="s">
        <v>89</v>
      </c>
      <c r="B23" s="31"/>
      <c r="C23" s="31"/>
      <c r="D23" s="5"/>
      <c r="E23" s="9"/>
      <c r="F23" s="9"/>
      <c r="G23" s="176">
        <v>15</v>
      </c>
      <c r="H23" s="177"/>
      <c r="I23" s="13"/>
      <c r="J23" s="13">
        <f t="shared" si="0"/>
        <v>0</v>
      </c>
      <c r="K23" s="43">
        <f>IF(E23="CVHT",ROUND((270*G23/100)/2,1),0)</f>
        <v>0</v>
      </c>
      <c r="L23" s="11"/>
      <c r="M23" s="13">
        <f t="shared" si="2"/>
        <v>0</v>
      </c>
      <c r="N23" s="11"/>
    </row>
    <row r="24" spans="1:14" s="10" customFormat="1" ht="20.25" customHeight="1" x14ac:dyDescent="0.3">
      <c r="A24" s="178" t="s">
        <v>18</v>
      </c>
      <c r="B24" s="179"/>
      <c r="C24" s="179"/>
      <c r="D24" s="179"/>
      <c r="E24" s="180"/>
      <c r="F24" s="41"/>
      <c r="G24" s="41"/>
      <c r="H24" s="41"/>
      <c r="I24" s="32">
        <f>SUM(I14:I23)</f>
        <v>360</v>
      </c>
      <c r="J24" s="32">
        <f>SUM(J14:J23)</f>
        <v>256</v>
      </c>
      <c r="K24" s="32">
        <f>SUM(K14:K23)</f>
        <v>0</v>
      </c>
      <c r="L24" s="32">
        <f>SUM(L14:L21)</f>
        <v>0</v>
      </c>
      <c r="M24" s="32">
        <f>SUM(M14:M23)</f>
        <v>256</v>
      </c>
      <c r="N24" s="33"/>
    </row>
    <row r="25" spans="1:14" s="2" customFormat="1" ht="8.25" customHeight="1" x14ac:dyDescent="0.25"/>
    <row r="26" spans="1:14" s="2" customFormat="1" ht="15.75" customHeight="1" x14ac:dyDescent="0.25">
      <c r="B26" s="19" t="s">
        <v>45</v>
      </c>
      <c r="C26" s="37" t="s">
        <v>68</v>
      </c>
      <c r="D26" s="45" t="s">
        <v>72</v>
      </c>
    </row>
    <row r="27" spans="1:14" s="2" customFormat="1" ht="15.75" customHeight="1" x14ac:dyDescent="0.25">
      <c r="B27" s="19"/>
      <c r="C27" s="37" t="s">
        <v>64</v>
      </c>
      <c r="D27" s="45" t="s">
        <v>65</v>
      </c>
      <c r="J27" s="45"/>
    </row>
    <row r="28" spans="1:14" s="2" customFormat="1" ht="15.75" x14ac:dyDescent="0.25">
      <c r="A28" s="34"/>
      <c r="B28" s="19"/>
      <c r="C28" s="37" t="s">
        <v>66</v>
      </c>
      <c r="D28" s="45" t="s">
        <v>67</v>
      </c>
      <c r="J28" s="45"/>
      <c r="K28" s="50"/>
    </row>
    <row r="29" spans="1:14" ht="15" x14ac:dyDescent="0.25">
      <c r="B29" s="24"/>
      <c r="C29" s="24"/>
    </row>
    <row r="30" spans="1:14" s="130" customFormat="1" ht="16.5" x14ac:dyDescent="0.25">
      <c r="M30" s="105" t="s">
        <v>356</v>
      </c>
    </row>
    <row r="31" spans="1:14" s="126" customFormat="1" ht="16.5" x14ac:dyDescent="0.25">
      <c r="B31" s="119" t="s">
        <v>54</v>
      </c>
      <c r="C31" s="119"/>
      <c r="F31" s="119" t="s">
        <v>40</v>
      </c>
      <c r="G31" s="119"/>
      <c r="M31" s="119" t="s">
        <v>41</v>
      </c>
    </row>
    <row r="32" spans="1:14" s="104" customFormat="1" x14ac:dyDescent="0.2"/>
    <row r="33" spans="3:13" s="104" customFormat="1" x14ac:dyDescent="0.2"/>
    <row r="34" spans="3:13" s="104" customFormat="1" x14ac:dyDescent="0.2"/>
    <row r="35" spans="3:13" s="104" customFormat="1" x14ac:dyDescent="0.2"/>
    <row r="36" spans="3:13" s="104" customFormat="1" x14ac:dyDescent="0.2"/>
    <row r="37" spans="3:13" s="104" customFormat="1" ht="16.5" x14ac:dyDescent="0.25">
      <c r="F37" s="119" t="s">
        <v>2</v>
      </c>
      <c r="G37" s="119"/>
      <c r="M37" s="119" t="s">
        <v>351</v>
      </c>
    </row>
    <row r="40" spans="3:13" ht="15.75" x14ac:dyDescent="0.25">
      <c r="C40" s="37"/>
      <c r="D40" s="2"/>
    </row>
    <row r="41" spans="3:13" ht="15.75" x14ac:dyDescent="0.25">
      <c r="C41" s="37"/>
      <c r="D41" s="42"/>
    </row>
  </sheetData>
  <mergeCells count="20">
    <mergeCell ref="B13:C13"/>
    <mergeCell ref="G23:H23"/>
    <mergeCell ref="A24:E24"/>
    <mergeCell ref="I9:M9"/>
    <mergeCell ref="I10:J10"/>
    <mergeCell ref="K10:K12"/>
    <mergeCell ref="L10:L12"/>
    <mergeCell ref="M10:M12"/>
    <mergeCell ref="G11:G12"/>
    <mergeCell ref="H11:H12"/>
    <mergeCell ref="A9:A12"/>
    <mergeCell ref="D9:D12"/>
    <mergeCell ref="E9:E12"/>
    <mergeCell ref="F9:F12"/>
    <mergeCell ref="G9:H10"/>
    <mergeCell ref="J1:N1"/>
    <mergeCell ref="J2:N2"/>
    <mergeCell ref="H6:I6"/>
    <mergeCell ref="D7:E7"/>
    <mergeCell ref="G7:I7"/>
  </mergeCells>
  <pageMargins left="0.7" right="0.7" top="0.75" bottom="0.75" header="0.3" footer="0.3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1"/>
  <sheetViews>
    <sheetView topLeftCell="A10" workbookViewId="0">
      <selection activeCell="N19" sqref="N19"/>
    </sheetView>
  </sheetViews>
  <sheetFormatPr defaultRowHeight="12.75" x14ac:dyDescent="0.2"/>
  <cols>
    <col min="1" max="1" width="5.42578125" style="3" customWidth="1"/>
    <col min="2" max="3" width="11.7109375" style="3" customWidth="1"/>
    <col min="4" max="4" width="5.7109375" style="3" customWidth="1"/>
    <col min="5" max="5" width="24.42578125" style="3" customWidth="1"/>
    <col min="6" max="6" width="13.42578125" style="3" customWidth="1"/>
    <col min="7" max="8" width="6" style="3" customWidth="1"/>
    <col min="9" max="9" width="10.42578125" style="3" customWidth="1"/>
    <col min="10" max="10" width="8.85546875" style="3" customWidth="1"/>
    <col min="11" max="11" width="7.7109375" style="3" customWidth="1"/>
    <col min="12" max="12" width="11.5703125" style="3" customWidth="1"/>
    <col min="13" max="13" width="10.42578125" style="3" customWidth="1"/>
    <col min="14" max="14" width="13.140625" style="3" customWidth="1"/>
    <col min="15" max="256" width="9.140625" style="3"/>
    <col min="257" max="257" width="5.42578125" style="3" customWidth="1"/>
    <col min="258" max="259" width="11.7109375" style="3" customWidth="1"/>
    <col min="260" max="260" width="5.7109375" style="3" customWidth="1"/>
    <col min="261" max="261" width="24.42578125" style="3" customWidth="1"/>
    <col min="262" max="262" width="13.42578125" style="3" customWidth="1"/>
    <col min="263" max="264" width="6" style="3" customWidth="1"/>
    <col min="265" max="265" width="10.42578125" style="3" customWidth="1"/>
    <col min="266" max="266" width="8.85546875" style="3" customWidth="1"/>
    <col min="267" max="267" width="7.7109375" style="3" customWidth="1"/>
    <col min="268" max="268" width="11.5703125" style="3" customWidth="1"/>
    <col min="269" max="269" width="10.42578125" style="3" customWidth="1"/>
    <col min="270" max="270" width="13.140625" style="3" customWidth="1"/>
    <col min="271" max="512" width="9.140625" style="3"/>
    <col min="513" max="513" width="5.42578125" style="3" customWidth="1"/>
    <col min="514" max="515" width="11.7109375" style="3" customWidth="1"/>
    <col min="516" max="516" width="5.7109375" style="3" customWidth="1"/>
    <col min="517" max="517" width="24.42578125" style="3" customWidth="1"/>
    <col min="518" max="518" width="13.42578125" style="3" customWidth="1"/>
    <col min="519" max="520" width="6" style="3" customWidth="1"/>
    <col min="521" max="521" width="10.42578125" style="3" customWidth="1"/>
    <col min="522" max="522" width="8.85546875" style="3" customWidth="1"/>
    <col min="523" max="523" width="7.7109375" style="3" customWidth="1"/>
    <col min="524" max="524" width="11.5703125" style="3" customWidth="1"/>
    <col min="525" max="525" width="10.42578125" style="3" customWidth="1"/>
    <col min="526" max="526" width="13.140625" style="3" customWidth="1"/>
    <col min="527" max="768" width="9.140625" style="3"/>
    <col min="769" max="769" width="5.42578125" style="3" customWidth="1"/>
    <col min="770" max="771" width="11.7109375" style="3" customWidth="1"/>
    <col min="772" max="772" width="5.7109375" style="3" customWidth="1"/>
    <col min="773" max="773" width="24.42578125" style="3" customWidth="1"/>
    <col min="774" max="774" width="13.42578125" style="3" customWidth="1"/>
    <col min="775" max="776" width="6" style="3" customWidth="1"/>
    <col min="777" max="777" width="10.42578125" style="3" customWidth="1"/>
    <col min="778" max="778" width="8.85546875" style="3" customWidth="1"/>
    <col min="779" max="779" width="7.7109375" style="3" customWidth="1"/>
    <col min="780" max="780" width="11.5703125" style="3" customWidth="1"/>
    <col min="781" max="781" width="10.42578125" style="3" customWidth="1"/>
    <col min="782" max="782" width="13.140625" style="3" customWidth="1"/>
    <col min="783" max="1024" width="9.140625" style="3"/>
    <col min="1025" max="1025" width="5.42578125" style="3" customWidth="1"/>
    <col min="1026" max="1027" width="11.7109375" style="3" customWidth="1"/>
    <col min="1028" max="1028" width="5.7109375" style="3" customWidth="1"/>
    <col min="1029" max="1029" width="24.42578125" style="3" customWidth="1"/>
    <col min="1030" max="1030" width="13.42578125" style="3" customWidth="1"/>
    <col min="1031" max="1032" width="6" style="3" customWidth="1"/>
    <col min="1033" max="1033" width="10.42578125" style="3" customWidth="1"/>
    <col min="1034" max="1034" width="8.85546875" style="3" customWidth="1"/>
    <col min="1035" max="1035" width="7.7109375" style="3" customWidth="1"/>
    <col min="1036" max="1036" width="11.5703125" style="3" customWidth="1"/>
    <col min="1037" max="1037" width="10.42578125" style="3" customWidth="1"/>
    <col min="1038" max="1038" width="13.140625" style="3" customWidth="1"/>
    <col min="1039" max="1280" width="9.140625" style="3"/>
    <col min="1281" max="1281" width="5.42578125" style="3" customWidth="1"/>
    <col min="1282" max="1283" width="11.7109375" style="3" customWidth="1"/>
    <col min="1284" max="1284" width="5.7109375" style="3" customWidth="1"/>
    <col min="1285" max="1285" width="24.42578125" style="3" customWidth="1"/>
    <col min="1286" max="1286" width="13.42578125" style="3" customWidth="1"/>
    <col min="1287" max="1288" width="6" style="3" customWidth="1"/>
    <col min="1289" max="1289" width="10.42578125" style="3" customWidth="1"/>
    <col min="1290" max="1290" width="8.85546875" style="3" customWidth="1"/>
    <col min="1291" max="1291" width="7.7109375" style="3" customWidth="1"/>
    <col min="1292" max="1292" width="11.5703125" style="3" customWidth="1"/>
    <col min="1293" max="1293" width="10.42578125" style="3" customWidth="1"/>
    <col min="1294" max="1294" width="13.140625" style="3" customWidth="1"/>
    <col min="1295" max="1536" width="9.140625" style="3"/>
    <col min="1537" max="1537" width="5.42578125" style="3" customWidth="1"/>
    <col min="1538" max="1539" width="11.7109375" style="3" customWidth="1"/>
    <col min="1540" max="1540" width="5.7109375" style="3" customWidth="1"/>
    <col min="1541" max="1541" width="24.42578125" style="3" customWidth="1"/>
    <col min="1542" max="1542" width="13.42578125" style="3" customWidth="1"/>
    <col min="1543" max="1544" width="6" style="3" customWidth="1"/>
    <col min="1545" max="1545" width="10.42578125" style="3" customWidth="1"/>
    <col min="1546" max="1546" width="8.85546875" style="3" customWidth="1"/>
    <col min="1547" max="1547" width="7.7109375" style="3" customWidth="1"/>
    <col min="1548" max="1548" width="11.5703125" style="3" customWidth="1"/>
    <col min="1549" max="1549" width="10.42578125" style="3" customWidth="1"/>
    <col min="1550" max="1550" width="13.140625" style="3" customWidth="1"/>
    <col min="1551" max="1792" width="9.140625" style="3"/>
    <col min="1793" max="1793" width="5.42578125" style="3" customWidth="1"/>
    <col min="1794" max="1795" width="11.7109375" style="3" customWidth="1"/>
    <col min="1796" max="1796" width="5.7109375" style="3" customWidth="1"/>
    <col min="1797" max="1797" width="24.42578125" style="3" customWidth="1"/>
    <col min="1798" max="1798" width="13.42578125" style="3" customWidth="1"/>
    <col min="1799" max="1800" width="6" style="3" customWidth="1"/>
    <col min="1801" max="1801" width="10.42578125" style="3" customWidth="1"/>
    <col min="1802" max="1802" width="8.85546875" style="3" customWidth="1"/>
    <col min="1803" max="1803" width="7.7109375" style="3" customWidth="1"/>
    <col min="1804" max="1804" width="11.5703125" style="3" customWidth="1"/>
    <col min="1805" max="1805" width="10.42578125" style="3" customWidth="1"/>
    <col min="1806" max="1806" width="13.140625" style="3" customWidth="1"/>
    <col min="1807" max="2048" width="9.140625" style="3"/>
    <col min="2049" max="2049" width="5.42578125" style="3" customWidth="1"/>
    <col min="2050" max="2051" width="11.7109375" style="3" customWidth="1"/>
    <col min="2052" max="2052" width="5.7109375" style="3" customWidth="1"/>
    <col min="2053" max="2053" width="24.42578125" style="3" customWidth="1"/>
    <col min="2054" max="2054" width="13.42578125" style="3" customWidth="1"/>
    <col min="2055" max="2056" width="6" style="3" customWidth="1"/>
    <col min="2057" max="2057" width="10.42578125" style="3" customWidth="1"/>
    <col min="2058" max="2058" width="8.85546875" style="3" customWidth="1"/>
    <col min="2059" max="2059" width="7.7109375" style="3" customWidth="1"/>
    <col min="2060" max="2060" width="11.5703125" style="3" customWidth="1"/>
    <col min="2061" max="2061" width="10.42578125" style="3" customWidth="1"/>
    <col min="2062" max="2062" width="13.140625" style="3" customWidth="1"/>
    <col min="2063" max="2304" width="9.140625" style="3"/>
    <col min="2305" max="2305" width="5.42578125" style="3" customWidth="1"/>
    <col min="2306" max="2307" width="11.7109375" style="3" customWidth="1"/>
    <col min="2308" max="2308" width="5.7109375" style="3" customWidth="1"/>
    <col min="2309" max="2309" width="24.42578125" style="3" customWidth="1"/>
    <col min="2310" max="2310" width="13.42578125" style="3" customWidth="1"/>
    <col min="2311" max="2312" width="6" style="3" customWidth="1"/>
    <col min="2313" max="2313" width="10.42578125" style="3" customWidth="1"/>
    <col min="2314" max="2314" width="8.85546875" style="3" customWidth="1"/>
    <col min="2315" max="2315" width="7.7109375" style="3" customWidth="1"/>
    <col min="2316" max="2316" width="11.5703125" style="3" customWidth="1"/>
    <col min="2317" max="2317" width="10.42578125" style="3" customWidth="1"/>
    <col min="2318" max="2318" width="13.140625" style="3" customWidth="1"/>
    <col min="2319" max="2560" width="9.140625" style="3"/>
    <col min="2561" max="2561" width="5.42578125" style="3" customWidth="1"/>
    <col min="2562" max="2563" width="11.7109375" style="3" customWidth="1"/>
    <col min="2564" max="2564" width="5.7109375" style="3" customWidth="1"/>
    <col min="2565" max="2565" width="24.42578125" style="3" customWidth="1"/>
    <col min="2566" max="2566" width="13.42578125" style="3" customWidth="1"/>
    <col min="2567" max="2568" width="6" style="3" customWidth="1"/>
    <col min="2569" max="2569" width="10.42578125" style="3" customWidth="1"/>
    <col min="2570" max="2570" width="8.85546875" style="3" customWidth="1"/>
    <col min="2571" max="2571" width="7.7109375" style="3" customWidth="1"/>
    <col min="2572" max="2572" width="11.5703125" style="3" customWidth="1"/>
    <col min="2573" max="2573" width="10.42578125" style="3" customWidth="1"/>
    <col min="2574" max="2574" width="13.140625" style="3" customWidth="1"/>
    <col min="2575" max="2816" width="9.140625" style="3"/>
    <col min="2817" max="2817" width="5.42578125" style="3" customWidth="1"/>
    <col min="2818" max="2819" width="11.7109375" style="3" customWidth="1"/>
    <col min="2820" max="2820" width="5.7109375" style="3" customWidth="1"/>
    <col min="2821" max="2821" width="24.42578125" style="3" customWidth="1"/>
    <col min="2822" max="2822" width="13.42578125" style="3" customWidth="1"/>
    <col min="2823" max="2824" width="6" style="3" customWidth="1"/>
    <col min="2825" max="2825" width="10.42578125" style="3" customWidth="1"/>
    <col min="2826" max="2826" width="8.85546875" style="3" customWidth="1"/>
    <col min="2827" max="2827" width="7.7109375" style="3" customWidth="1"/>
    <col min="2828" max="2828" width="11.5703125" style="3" customWidth="1"/>
    <col min="2829" max="2829" width="10.42578125" style="3" customWidth="1"/>
    <col min="2830" max="2830" width="13.140625" style="3" customWidth="1"/>
    <col min="2831" max="3072" width="9.140625" style="3"/>
    <col min="3073" max="3073" width="5.42578125" style="3" customWidth="1"/>
    <col min="3074" max="3075" width="11.7109375" style="3" customWidth="1"/>
    <col min="3076" max="3076" width="5.7109375" style="3" customWidth="1"/>
    <col min="3077" max="3077" width="24.42578125" style="3" customWidth="1"/>
    <col min="3078" max="3078" width="13.42578125" style="3" customWidth="1"/>
    <col min="3079" max="3080" width="6" style="3" customWidth="1"/>
    <col min="3081" max="3081" width="10.42578125" style="3" customWidth="1"/>
    <col min="3082" max="3082" width="8.85546875" style="3" customWidth="1"/>
    <col min="3083" max="3083" width="7.7109375" style="3" customWidth="1"/>
    <col min="3084" max="3084" width="11.5703125" style="3" customWidth="1"/>
    <col min="3085" max="3085" width="10.42578125" style="3" customWidth="1"/>
    <col min="3086" max="3086" width="13.140625" style="3" customWidth="1"/>
    <col min="3087" max="3328" width="9.140625" style="3"/>
    <col min="3329" max="3329" width="5.42578125" style="3" customWidth="1"/>
    <col min="3330" max="3331" width="11.7109375" style="3" customWidth="1"/>
    <col min="3332" max="3332" width="5.7109375" style="3" customWidth="1"/>
    <col min="3333" max="3333" width="24.42578125" style="3" customWidth="1"/>
    <col min="3334" max="3334" width="13.42578125" style="3" customWidth="1"/>
    <col min="3335" max="3336" width="6" style="3" customWidth="1"/>
    <col min="3337" max="3337" width="10.42578125" style="3" customWidth="1"/>
    <col min="3338" max="3338" width="8.85546875" style="3" customWidth="1"/>
    <col min="3339" max="3339" width="7.7109375" style="3" customWidth="1"/>
    <col min="3340" max="3340" width="11.5703125" style="3" customWidth="1"/>
    <col min="3341" max="3341" width="10.42578125" style="3" customWidth="1"/>
    <col min="3342" max="3342" width="13.140625" style="3" customWidth="1"/>
    <col min="3343" max="3584" width="9.140625" style="3"/>
    <col min="3585" max="3585" width="5.42578125" style="3" customWidth="1"/>
    <col min="3586" max="3587" width="11.7109375" style="3" customWidth="1"/>
    <col min="3588" max="3588" width="5.7109375" style="3" customWidth="1"/>
    <col min="3589" max="3589" width="24.42578125" style="3" customWidth="1"/>
    <col min="3590" max="3590" width="13.42578125" style="3" customWidth="1"/>
    <col min="3591" max="3592" width="6" style="3" customWidth="1"/>
    <col min="3593" max="3593" width="10.42578125" style="3" customWidth="1"/>
    <col min="3594" max="3594" width="8.85546875" style="3" customWidth="1"/>
    <col min="3595" max="3595" width="7.7109375" style="3" customWidth="1"/>
    <col min="3596" max="3596" width="11.5703125" style="3" customWidth="1"/>
    <col min="3597" max="3597" width="10.42578125" style="3" customWidth="1"/>
    <col min="3598" max="3598" width="13.140625" style="3" customWidth="1"/>
    <col min="3599" max="3840" width="9.140625" style="3"/>
    <col min="3841" max="3841" width="5.42578125" style="3" customWidth="1"/>
    <col min="3842" max="3843" width="11.7109375" style="3" customWidth="1"/>
    <col min="3844" max="3844" width="5.7109375" style="3" customWidth="1"/>
    <col min="3845" max="3845" width="24.42578125" style="3" customWidth="1"/>
    <col min="3846" max="3846" width="13.42578125" style="3" customWidth="1"/>
    <col min="3847" max="3848" width="6" style="3" customWidth="1"/>
    <col min="3849" max="3849" width="10.42578125" style="3" customWidth="1"/>
    <col min="3850" max="3850" width="8.85546875" style="3" customWidth="1"/>
    <col min="3851" max="3851" width="7.7109375" style="3" customWidth="1"/>
    <col min="3852" max="3852" width="11.5703125" style="3" customWidth="1"/>
    <col min="3853" max="3853" width="10.42578125" style="3" customWidth="1"/>
    <col min="3854" max="3854" width="13.140625" style="3" customWidth="1"/>
    <col min="3855" max="4096" width="9.140625" style="3"/>
    <col min="4097" max="4097" width="5.42578125" style="3" customWidth="1"/>
    <col min="4098" max="4099" width="11.7109375" style="3" customWidth="1"/>
    <col min="4100" max="4100" width="5.7109375" style="3" customWidth="1"/>
    <col min="4101" max="4101" width="24.42578125" style="3" customWidth="1"/>
    <col min="4102" max="4102" width="13.42578125" style="3" customWidth="1"/>
    <col min="4103" max="4104" width="6" style="3" customWidth="1"/>
    <col min="4105" max="4105" width="10.42578125" style="3" customWidth="1"/>
    <col min="4106" max="4106" width="8.85546875" style="3" customWidth="1"/>
    <col min="4107" max="4107" width="7.7109375" style="3" customWidth="1"/>
    <col min="4108" max="4108" width="11.5703125" style="3" customWidth="1"/>
    <col min="4109" max="4109" width="10.42578125" style="3" customWidth="1"/>
    <col min="4110" max="4110" width="13.140625" style="3" customWidth="1"/>
    <col min="4111" max="4352" width="9.140625" style="3"/>
    <col min="4353" max="4353" width="5.42578125" style="3" customWidth="1"/>
    <col min="4354" max="4355" width="11.7109375" style="3" customWidth="1"/>
    <col min="4356" max="4356" width="5.7109375" style="3" customWidth="1"/>
    <col min="4357" max="4357" width="24.42578125" style="3" customWidth="1"/>
    <col min="4358" max="4358" width="13.42578125" style="3" customWidth="1"/>
    <col min="4359" max="4360" width="6" style="3" customWidth="1"/>
    <col min="4361" max="4361" width="10.42578125" style="3" customWidth="1"/>
    <col min="4362" max="4362" width="8.85546875" style="3" customWidth="1"/>
    <col min="4363" max="4363" width="7.7109375" style="3" customWidth="1"/>
    <col min="4364" max="4364" width="11.5703125" style="3" customWidth="1"/>
    <col min="4365" max="4365" width="10.42578125" style="3" customWidth="1"/>
    <col min="4366" max="4366" width="13.140625" style="3" customWidth="1"/>
    <col min="4367" max="4608" width="9.140625" style="3"/>
    <col min="4609" max="4609" width="5.42578125" style="3" customWidth="1"/>
    <col min="4610" max="4611" width="11.7109375" style="3" customWidth="1"/>
    <col min="4612" max="4612" width="5.7109375" style="3" customWidth="1"/>
    <col min="4613" max="4613" width="24.42578125" style="3" customWidth="1"/>
    <col min="4614" max="4614" width="13.42578125" style="3" customWidth="1"/>
    <col min="4615" max="4616" width="6" style="3" customWidth="1"/>
    <col min="4617" max="4617" width="10.42578125" style="3" customWidth="1"/>
    <col min="4618" max="4618" width="8.85546875" style="3" customWidth="1"/>
    <col min="4619" max="4619" width="7.7109375" style="3" customWidth="1"/>
    <col min="4620" max="4620" width="11.5703125" style="3" customWidth="1"/>
    <col min="4621" max="4621" width="10.42578125" style="3" customWidth="1"/>
    <col min="4622" max="4622" width="13.140625" style="3" customWidth="1"/>
    <col min="4623" max="4864" width="9.140625" style="3"/>
    <col min="4865" max="4865" width="5.42578125" style="3" customWidth="1"/>
    <col min="4866" max="4867" width="11.7109375" style="3" customWidth="1"/>
    <col min="4868" max="4868" width="5.7109375" style="3" customWidth="1"/>
    <col min="4869" max="4869" width="24.42578125" style="3" customWidth="1"/>
    <col min="4870" max="4870" width="13.42578125" style="3" customWidth="1"/>
    <col min="4871" max="4872" width="6" style="3" customWidth="1"/>
    <col min="4873" max="4873" width="10.42578125" style="3" customWidth="1"/>
    <col min="4874" max="4874" width="8.85546875" style="3" customWidth="1"/>
    <col min="4875" max="4875" width="7.7109375" style="3" customWidth="1"/>
    <col min="4876" max="4876" width="11.5703125" style="3" customWidth="1"/>
    <col min="4877" max="4877" width="10.42578125" style="3" customWidth="1"/>
    <col min="4878" max="4878" width="13.140625" style="3" customWidth="1"/>
    <col min="4879" max="5120" width="9.140625" style="3"/>
    <col min="5121" max="5121" width="5.42578125" style="3" customWidth="1"/>
    <col min="5122" max="5123" width="11.7109375" style="3" customWidth="1"/>
    <col min="5124" max="5124" width="5.7109375" style="3" customWidth="1"/>
    <col min="5125" max="5125" width="24.42578125" style="3" customWidth="1"/>
    <col min="5126" max="5126" width="13.42578125" style="3" customWidth="1"/>
    <col min="5127" max="5128" width="6" style="3" customWidth="1"/>
    <col min="5129" max="5129" width="10.42578125" style="3" customWidth="1"/>
    <col min="5130" max="5130" width="8.85546875" style="3" customWidth="1"/>
    <col min="5131" max="5131" width="7.7109375" style="3" customWidth="1"/>
    <col min="5132" max="5132" width="11.5703125" style="3" customWidth="1"/>
    <col min="5133" max="5133" width="10.42578125" style="3" customWidth="1"/>
    <col min="5134" max="5134" width="13.140625" style="3" customWidth="1"/>
    <col min="5135" max="5376" width="9.140625" style="3"/>
    <col min="5377" max="5377" width="5.42578125" style="3" customWidth="1"/>
    <col min="5378" max="5379" width="11.7109375" style="3" customWidth="1"/>
    <col min="5380" max="5380" width="5.7109375" style="3" customWidth="1"/>
    <col min="5381" max="5381" width="24.42578125" style="3" customWidth="1"/>
    <col min="5382" max="5382" width="13.42578125" style="3" customWidth="1"/>
    <col min="5383" max="5384" width="6" style="3" customWidth="1"/>
    <col min="5385" max="5385" width="10.42578125" style="3" customWidth="1"/>
    <col min="5386" max="5386" width="8.85546875" style="3" customWidth="1"/>
    <col min="5387" max="5387" width="7.7109375" style="3" customWidth="1"/>
    <col min="5388" max="5388" width="11.5703125" style="3" customWidth="1"/>
    <col min="5389" max="5389" width="10.42578125" style="3" customWidth="1"/>
    <col min="5390" max="5390" width="13.140625" style="3" customWidth="1"/>
    <col min="5391" max="5632" width="9.140625" style="3"/>
    <col min="5633" max="5633" width="5.42578125" style="3" customWidth="1"/>
    <col min="5634" max="5635" width="11.7109375" style="3" customWidth="1"/>
    <col min="5636" max="5636" width="5.7109375" style="3" customWidth="1"/>
    <col min="5637" max="5637" width="24.42578125" style="3" customWidth="1"/>
    <col min="5638" max="5638" width="13.42578125" style="3" customWidth="1"/>
    <col min="5639" max="5640" width="6" style="3" customWidth="1"/>
    <col min="5641" max="5641" width="10.42578125" style="3" customWidth="1"/>
    <col min="5642" max="5642" width="8.85546875" style="3" customWidth="1"/>
    <col min="5643" max="5643" width="7.7109375" style="3" customWidth="1"/>
    <col min="5644" max="5644" width="11.5703125" style="3" customWidth="1"/>
    <col min="5645" max="5645" width="10.42578125" style="3" customWidth="1"/>
    <col min="5646" max="5646" width="13.140625" style="3" customWidth="1"/>
    <col min="5647" max="5888" width="9.140625" style="3"/>
    <col min="5889" max="5889" width="5.42578125" style="3" customWidth="1"/>
    <col min="5890" max="5891" width="11.7109375" style="3" customWidth="1"/>
    <col min="5892" max="5892" width="5.7109375" style="3" customWidth="1"/>
    <col min="5893" max="5893" width="24.42578125" style="3" customWidth="1"/>
    <col min="5894" max="5894" width="13.42578125" style="3" customWidth="1"/>
    <col min="5895" max="5896" width="6" style="3" customWidth="1"/>
    <col min="5897" max="5897" width="10.42578125" style="3" customWidth="1"/>
    <col min="5898" max="5898" width="8.85546875" style="3" customWidth="1"/>
    <col min="5899" max="5899" width="7.7109375" style="3" customWidth="1"/>
    <col min="5900" max="5900" width="11.5703125" style="3" customWidth="1"/>
    <col min="5901" max="5901" width="10.42578125" style="3" customWidth="1"/>
    <col min="5902" max="5902" width="13.140625" style="3" customWidth="1"/>
    <col min="5903" max="6144" width="9.140625" style="3"/>
    <col min="6145" max="6145" width="5.42578125" style="3" customWidth="1"/>
    <col min="6146" max="6147" width="11.7109375" style="3" customWidth="1"/>
    <col min="6148" max="6148" width="5.7109375" style="3" customWidth="1"/>
    <col min="6149" max="6149" width="24.42578125" style="3" customWidth="1"/>
    <col min="6150" max="6150" width="13.42578125" style="3" customWidth="1"/>
    <col min="6151" max="6152" width="6" style="3" customWidth="1"/>
    <col min="6153" max="6153" width="10.42578125" style="3" customWidth="1"/>
    <col min="6154" max="6154" width="8.85546875" style="3" customWidth="1"/>
    <col min="6155" max="6155" width="7.7109375" style="3" customWidth="1"/>
    <col min="6156" max="6156" width="11.5703125" style="3" customWidth="1"/>
    <col min="6157" max="6157" width="10.42578125" style="3" customWidth="1"/>
    <col min="6158" max="6158" width="13.140625" style="3" customWidth="1"/>
    <col min="6159" max="6400" width="9.140625" style="3"/>
    <col min="6401" max="6401" width="5.42578125" style="3" customWidth="1"/>
    <col min="6402" max="6403" width="11.7109375" style="3" customWidth="1"/>
    <col min="6404" max="6404" width="5.7109375" style="3" customWidth="1"/>
    <col min="6405" max="6405" width="24.42578125" style="3" customWidth="1"/>
    <col min="6406" max="6406" width="13.42578125" style="3" customWidth="1"/>
    <col min="6407" max="6408" width="6" style="3" customWidth="1"/>
    <col min="6409" max="6409" width="10.42578125" style="3" customWidth="1"/>
    <col min="6410" max="6410" width="8.85546875" style="3" customWidth="1"/>
    <col min="6411" max="6411" width="7.7109375" style="3" customWidth="1"/>
    <col min="6412" max="6412" width="11.5703125" style="3" customWidth="1"/>
    <col min="6413" max="6413" width="10.42578125" style="3" customWidth="1"/>
    <col min="6414" max="6414" width="13.140625" style="3" customWidth="1"/>
    <col min="6415" max="6656" width="9.140625" style="3"/>
    <col min="6657" max="6657" width="5.42578125" style="3" customWidth="1"/>
    <col min="6658" max="6659" width="11.7109375" style="3" customWidth="1"/>
    <col min="6660" max="6660" width="5.7109375" style="3" customWidth="1"/>
    <col min="6661" max="6661" width="24.42578125" style="3" customWidth="1"/>
    <col min="6662" max="6662" width="13.42578125" style="3" customWidth="1"/>
    <col min="6663" max="6664" width="6" style="3" customWidth="1"/>
    <col min="6665" max="6665" width="10.42578125" style="3" customWidth="1"/>
    <col min="6666" max="6666" width="8.85546875" style="3" customWidth="1"/>
    <col min="6667" max="6667" width="7.7109375" style="3" customWidth="1"/>
    <col min="6668" max="6668" width="11.5703125" style="3" customWidth="1"/>
    <col min="6669" max="6669" width="10.42578125" style="3" customWidth="1"/>
    <col min="6670" max="6670" width="13.140625" style="3" customWidth="1"/>
    <col min="6671" max="6912" width="9.140625" style="3"/>
    <col min="6913" max="6913" width="5.42578125" style="3" customWidth="1"/>
    <col min="6914" max="6915" width="11.7109375" style="3" customWidth="1"/>
    <col min="6916" max="6916" width="5.7109375" style="3" customWidth="1"/>
    <col min="6917" max="6917" width="24.42578125" style="3" customWidth="1"/>
    <col min="6918" max="6918" width="13.42578125" style="3" customWidth="1"/>
    <col min="6919" max="6920" width="6" style="3" customWidth="1"/>
    <col min="6921" max="6921" width="10.42578125" style="3" customWidth="1"/>
    <col min="6922" max="6922" width="8.85546875" style="3" customWidth="1"/>
    <col min="6923" max="6923" width="7.7109375" style="3" customWidth="1"/>
    <col min="6924" max="6924" width="11.5703125" style="3" customWidth="1"/>
    <col min="6925" max="6925" width="10.42578125" style="3" customWidth="1"/>
    <col min="6926" max="6926" width="13.140625" style="3" customWidth="1"/>
    <col min="6927" max="7168" width="9.140625" style="3"/>
    <col min="7169" max="7169" width="5.42578125" style="3" customWidth="1"/>
    <col min="7170" max="7171" width="11.7109375" style="3" customWidth="1"/>
    <col min="7172" max="7172" width="5.7109375" style="3" customWidth="1"/>
    <col min="7173" max="7173" width="24.42578125" style="3" customWidth="1"/>
    <col min="7174" max="7174" width="13.42578125" style="3" customWidth="1"/>
    <col min="7175" max="7176" width="6" style="3" customWidth="1"/>
    <col min="7177" max="7177" width="10.42578125" style="3" customWidth="1"/>
    <col min="7178" max="7178" width="8.85546875" style="3" customWidth="1"/>
    <col min="7179" max="7179" width="7.7109375" style="3" customWidth="1"/>
    <col min="7180" max="7180" width="11.5703125" style="3" customWidth="1"/>
    <col min="7181" max="7181" width="10.42578125" style="3" customWidth="1"/>
    <col min="7182" max="7182" width="13.140625" style="3" customWidth="1"/>
    <col min="7183" max="7424" width="9.140625" style="3"/>
    <col min="7425" max="7425" width="5.42578125" style="3" customWidth="1"/>
    <col min="7426" max="7427" width="11.7109375" style="3" customWidth="1"/>
    <col min="7428" max="7428" width="5.7109375" style="3" customWidth="1"/>
    <col min="7429" max="7429" width="24.42578125" style="3" customWidth="1"/>
    <col min="7430" max="7430" width="13.42578125" style="3" customWidth="1"/>
    <col min="7431" max="7432" width="6" style="3" customWidth="1"/>
    <col min="7433" max="7433" width="10.42578125" style="3" customWidth="1"/>
    <col min="7434" max="7434" width="8.85546875" style="3" customWidth="1"/>
    <col min="7435" max="7435" width="7.7109375" style="3" customWidth="1"/>
    <col min="7436" max="7436" width="11.5703125" style="3" customWidth="1"/>
    <col min="7437" max="7437" width="10.42578125" style="3" customWidth="1"/>
    <col min="7438" max="7438" width="13.140625" style="3" customWidth="1"/>
    <col min="7439" max="7680" width="9.140625" style="3"/>
    <col min="7681" max="7681" width="5.42578125" style="3" customWidth="1"/>
    <col min="7682" max="7683" width="11.7109375" style="3" customWidth="1"/>
    <col min="7684" max="7684" width="5.7109375" style="3" customWidth="1"/>
    <col min="7685" max="7685" width="24.42578125" style="3" customWidth="1"/>
    <col min="7686" max="7686" width="13.42578125" style="3" customWidth="1"/>
    <col min="7687" max="7688" width="6" style="3" customWidth="1"/>
    <col min="7689" max="7689" width="10.42578125" style="3" customWidth="1"/>
    <col min="7690" max="7690" width="8.85546875" style="3" customWidth="1"/>
    <col min="7691" max="7691" width="7.7109375" style="3" customWidth="1"/>
    <col min="7692" max="7692" width="11.5703125" style="3" customWidth="1"/>
    <col min="7693" max="7693" width="10.42578125" style="3" customWidth="1"/>
    <col min="7694" max="7694" width="13.140625" style="3" customWidth="1"/>
    <col min="7695" max="7936" width="9.140625" style="3"/>
    <col min="7937" max="7937" width="5.42578125" style="3" customWidth="1"/>
    <col min="7938" max="7939" width="11.7109375" style="3" customWidth="1"/>
    <col min="7940" max="7940" width="5.7109375" style="3" customWidth="1"/>
    <col min="7941" max="7941" width="24.42578125" style="3" customWidth="1"/>
    <col min="7942" max="7942" width="13.42578125" style="3" customWidth="1"/>
    <col min="7943" max="7944" width="6" style="3" customWidth="1"/>
    <col min="7945" max="7945" width="10.42578125" style="3" customWidth="1"/>
    <col min="7946" max="7946" width="8.85546875" style="3" customWidth="1"/>
    <col min="7947" max="7947" width="7.7109375" style="3" customWidth="1"/>
    <col min="7948" max="7948" width="11.5703125" style="3" customWidth="1"/>
    <col min="7949" max="7949" width="10.42578125" style="3" customWidth="1"/>
    <col min="7950" max="7950" width="13.140625" style="3" customWidth="1"/>
    <col min="7951" max="8192" width="9.140625" style="3"/>
    <col min="8193" max="8193" width="5.42578125" style="3" customWidth="1"/>
    <col min="8194" max="8195" width="11.7109375" style="3" customWidth="1"/>
    <col min="8196" max="8196" width="5.7109375" style="3" customWidth="1"/>
    <col min="8197" max="8197" width="24.42578125" style="3" customWidth="1"/>
    <col min="8198" max="8198" width="13.42578125" style="3" customWidth="1"/>
    <col min="8199" max="8200" width="6" style="3" customWidth="1"/>
    <col min="8201" max="8201" width="10.42578125" style="3" customWidth="1"/>
    <col min="8202" max="8202" width="8.85546875" style="3" customWidth="1"/>
    <col min="8203" max="8203" width="7.7109375" style="3" customWidth="1"/>
    <col min="8204" max="8204" width="11.5703125" style="3" customWidth="1"/>
    <col min="8205" max="8205" width="10.42578125" style="3" customWidth="1"/>
    <col min="8206" max="8206" width="13.140625" style="3" customWidth="1"/>
    <col min="8207" max="8448" width="9.140625" style="3"/>
    <col min="8449" max="8449" width="5.42578125" style="3" customWidth="1"/>
    <col min="8450" max="8451" width="11.7109375" style="3" customWidth="1"/>
    <col min="8452" max="8452" width="5.7109375" style="3" customWidth="1"/>
    <col min="8453" max="8453" width="24.42578125" style="3" customWidth="1"/>
    <col min="8454" max="8454" width="13.42578125" style="3" customWidth="1"/>
    <col min="8455" max="8456" width="6" style="3" customWidth="1"/>
    <col min="8457" max="8457" width="10.42578125" style="3" customWidth="1"/>
    <col min="8458" max="8458" width="8.85546875" style="3" customWidth="1"/>
    <col min="8459" max="8459" width="7.7109375" style="3" customWidth="1"/>
    <col min="8460" max="8460" width="11.5703125" style="3" customWidth="1"/>
    <col min="8461" max="8461" width="10.42578125" style="3" customWidth="1"/>
    <col min="8462" max="8462" width="13.140625" style="3" customWidth="1"/>
    <col min="8463" max="8704" width="9.140625" style="3"/>
    <col min="8705" max="8705" width="5.42578125" style="3" customWidth="1"/>
    <col min="8706" max="8707" width="11.7109375" style="3" customWidth="1"/>
    <col min="8708" max="8708" width="5.7109375" style="3" customWidth="1"/>
    <col min="8709" max="8709" width="24.42578125" style="3" customWidth="1"/>
    <col min="8710" max="8710" width="13.42578125" style="3" customWidth="1"/>
    <col min="8711" max="8712" width="6" style="3" customWidth="1"/>
    <col min="8713" max="8713" width="10.42578125" style="3" customWidth="1"/>
    <col min="8714" max="8714" width="8.85546875" style="3" customWidth="1"/>
    <col min="8715" max="8715" width="7.7109375" style="3" customWidth="1"/>
    <col min="8716" max="8716" width="11.5703125" style="3" customWidth="1"/>
    <col min="8717" max="8717" width="10.42578125" style="3" customWidth="1"/>
    <col min="8718" max="8718" width="13.140625" style="3" customWidth="1"/>
    <col min="8719" max="8960" width="9.140625" style="3"/>
    <col min="8961" max="8961" width="5.42578125" style="3" customWidth="1"/>
    <col min="8962" max="8963" width="11.7109375" style="3" customWidth="1"/>
    <col min="8964" max="8964" width="5.7109375" style="3" customWidth="1"/>
    <col min="8965" max="8965" width="24.42578125" style="3" customWidth="1"/>
    <col min="8966" max="8966" width="13.42578125" style="3" customWidth="1"/>
    <col min="8967" max="8968" width="6" style="3" customWidth="1"/>
    <col min="8969" max="8969" width="10.42578125" style="3" customWidth="1"/>
    <col min="8970" max="8970" width="8.85546875" style="3" customWidth="1"/>
    <col min="8971" max="8971" width="7.7109375" style="3" customWidth="1"/>
    <col min="8972" max="8972" width="11.5703125" style="3" customWidth="1"/>
    <col min="8973" max="8973" width="10.42578125" style="3" customWidth="1"/>
    <col min="8974" max="8974" width="13.140625" style="3" customWidth="1"/>
    <col min="8975" max="9216" width="9.140625" style="3"/>
    <col min="9217" max="9217" width="5.42578125" style="3" customWidth="1"/>
    <col min="9218" max="9219" width="11.7109375" style="3" customWidth="1"/>
    <col min="9220" max="9220" width="5.7109375" style="3" customWidth="1"/>
    <col min="9221" max="9221" width="24.42578125" style="3" customWidth="1"/>
    <col min="9222" max="9222" width="13.42578125" style="3" customWidth="1"/>
    <col min="9223" max="9224" width="6" style="3" customWidth="1"/>
    <col min="9225" max="9225" width="10.42578125" style="3" customWidth="1"/>
    <col min="9226" max="9226" width="8.85546875" style="3" customWidth="1"/>
    <col min="9227" max="9227" width="7.7109375" style="3" customWidth="1"/>
    <col min="9228" max="9228" width="11.5703125" style="3" customWidth="1"/>
    <col min="9229" max="9229" width="10.42578125" style="3" customWidth="1"/>
    <col min="9230" max="9230" width="13.140625" style="3" customWidth="1"/>
    <col min="9231" max="9472" width="9.140625" style="3"/>
    <col min="9473" max="9473" width="5.42578125" style="3" customWidth="1"/>
    <col min="9474" max="9475" width="11.7109375" style="3" customWidth="1"/>
    <col min="9476" max="9476" width="5.7109375" style="3" customWidth="1"/>
    <col min="9477" max="9477" width="24.42578125" style="3" customWidth="1"/>
    <col min="9478" max="9478" width="13.42578125" style="3" customWidth="1"/>
    <col min="9479" max="9480" width="6" style="3" customWidth="1"/>
    <col min="9481" max="9481" width="10.42578125" style="3" customWidth="1"/>
    <col min="9482" max="9482" width="8.85546875" style="3" customWidth="1"/>
    <col min="9483" max="9483" width="7.7109375" style="3" customWidth="1"/>
    <col min="9484" max="9484" width="11.5703125" style="3" customWidth="1"/>
    <col min="9485" max="9485" width="10.42578125" style="3" customWidth="1"/>
    <col min="9486" max="9486" width="13.140625" style="3" customWidth="1"/>
    <col min="9487" max="9728" width="9.140625" style="3"/>
    <col min="9729" max="9729" width="5.42578125" style="3" customWidth="1"/>
    <col min="9730" max="9731" width="11.7109375" style="3" customWidth="1"/>
    <col min="9732" max="9732" width="5.7109375" style="3" customWidth="1"/>
    <col min="9733" max="9733" width="24.42578125" style="3" customWidth="1"/>
    <col min="9734" max="9734" width="13.42578125" style="3" customWidth="1"/>
    <col min="9735" max="9736" width="6" style="3" customWidth="1"/>
    <col min="9737" max="9737" width="10.42578125" style="3" customWidth="1"/>
    <col min="9738" max="9738" width="8.85546875" style="3" customWidth="1"/>
    <col min="9739" max="9739" width="7.7109375" style="3" customWidth="1"/>
    <col min="9740" max="9740" width="11.5703125" style="3" customWidth="1"/>
    <col min="9741" max="9741" width="10.42578125" style="3" customWidth="1"/>
    <col min="9742" max="9742" width="13.140625" style="3" customWidth="1"/>
    <col min="9743" max="9984" width="9.140625" style="3"/>
    <col min="9985" max="9985" width="5.42578125" style="3" customWidth="1"/>
    <col min="9986" max="9987" width="11.7109375" style="3" customWidth="1"/>
    <col min="9988" max="9988" width="5.7109375" style="3" customWidth="1"/>
    <col min="9989" max="9989" width="24.42578125" style="3" customWidth="1"/>
    <col min="9990" max="9990" width="13.42578125" style="3" customWidth="1"/>
    <col min="9991" max="9992" width="6" style="3" customWidth="1"/>
    <col min="9993" max="9993" width="10.42578125" style="3" customWidth="1"/>
    <col min="9994" max="9994" width="8.85546875" style="3" customWidth="1"/>
    <col min="9995" max="9995" width="7.7109375" style="3" customWidth="1"/>
    <col min="9996" max="9996" width="11.5703125" style="3" customWidth="1"/>
    <col min="9997" max="9997" width="10.42578125" style="3" customWidth="1"/>
    <col min="9998" max="9998" width="13.140625" style="3" customWidth="1"/>
    <col min="9999" max="10240" width="9.140625" style="3"/>
    <col min="10241" max="10241" width="5.42578125" style="3" customWidth="1"/>
    <col min="10242" max="10243" width="11.7109375" style="3" customWidth="1"/>
    <col min="10244" max="10244" width="5.7109375" style="3" customWidth="1"/>
    <col min="10245" max="10245" width="24.42578125" style="3" customWidth="1"/>
    <col min="10246" max="10246" width="13.42578125" style="3" customWidth="1"/>
    <col min="10247" max="10248" width="6" style="3" customWidth="1"/>
    <col min="10249" max="10249" width="10.42578125" style="3" customWidth="1"/>
    <col min="10250" max="10250" width="8.85546875" style="3" customWidth="1"/>
    <col min="10251" max="10251" width="7.7109375" style="3" customWidth="1"/>
    <col min="10252" max="10252" width="11.5703125" style="3" customWidth="1"/>
    <col min="10253" max="10253" width="10.42578125" style="3" customWidth="1"/>
    <col min="10254" max="10254" width="13.140625" style="3" customWidth="1"/>
    <col min="10255" max="10496" width="9.140625" style="3"/>
    <col min="10497" max="10497" width="5.42578125" style="3" customWidth="1"/>
    <col min="10498" max="10499" width="11.7109375" style="3" customWidth="1"/>
    <col min="10500" max="10500" width="5.7109375" style="3" customWidth="1"/>
    <col min="10501" max="10501" width="24.42578125" style="3" customWidth="1"/>
    <col min="10502" max="10502" width="13.42578125" style="3" customWidth="1"/>
    <col min="10503" max="10504" width="6" style="3" customWidth="1"/>
    <col min="10505" max="10505" width="10.42578125" style="3" customWidth="1"/>
    <col min="10506" max="10506" width="8.85546875" style="3" customWidth="1"/>
    <col min="10507" max="10507" width="7.7109375" style="3" customWidth="1"/>
    <col min="10508" max="10508" width="11.5703125" style="3" customWidth="1"/>
    <col min="10509" max="10509" width="10.42578125" style="3" customWidth="1"/>
    <col min="10510" max="10510" width="13.140625" style="3" customWidth="1"/>
    <col min="10511" max="10752" width="9.140625" style="3"/>
    <col min="10753" max="10753" width="5.42578125" style="3" customWidth="1"/>
    <col min="10754" max="10755" width="11.7109375" style="3" customWidth="1"/>
    <col min="10756" max="10756" width="5.7109375" style="3" customWidth="1"/>
    <col min="10757" max="10757" width="24.42578125" style="3" customWidth="1"/>
    <col min="10758" max="10758" width="13.42578125" style="3" customWidth="1"/>
    <col min="10759" max="10760" width="6" style="3" customWidth="1"/>
    <col min="10761" max="10761" width="10.42578125" style="3" customWidth="1"/>
    <col min="10762" max="10762" width="8.85546875" style="3" customWidth="1"/>
    <col min="10763" max="10763" width="7.7109375" style="3" customWidth="1"/>
    <col min="10764" max="10764" width="11.5703125" style="3" customWidth="1"/>
    <col min="10765" max="10765" width="10.42578125" style="3" customWidth="1"/>
    <col min="10766" max="10766" width="13.140625" style="3" customWidth="1"/>
    <col min="10767" max="11008" width="9.140625" style="3"/>
    <col min="11009" max="11009" width="5.42578125" style="3" customWidth="1"/>
    <col min="11010" max="11011" width="11.7109375" style="3" customWidth="1"/>
    <col min="11012" max="11012" width="5.7109375" style="3" customWidth="1"/>
    <col min="11013" max="11013" width="24.42578125" style="3" customWidth="1"/>
    <col min="11014" max="11014" width="13.42578125" style="3" customWidth="1"/>
    <col min="11015" max="11016" width="6" style="3" customWidth="1"/>
    <col min="11017" max="11017" width="10.42578125" style="3" customWidth="1"/>
    <col min="11018" max="11018" width="8.85546875" style="3" customWidth="1"/>
    <col min="11019" max="11019" width="7.7109375" style="3" customWidth="1"/>
    <col min="11020" max="11020" width="11.5703125" style="3" customWidth="1"/>
    <col min="11021" max="11021" width="10.42578125" style="3" customWidth="1"/>
    <col min="11022" max="11022" width="13.140625" style="3" customWidth="1"/>
    <col min="11023" max="11264" width="9.140625" style="3"/>
    <col min="11265" max="11265" width="5.42578125" style="3" customWidth="1"/>
    <col min="11266" max="11267" width="11.7109375" style="3" customWidth="1"/>
    <col min="11268" max="11268" width="5.7109375" style="3" customWidth="1"/>
    <col min="11269" max="11269" width="24.42578125" style="3" customWidth="1"/>
    <col min="11270" max="11270" width="13.42578125" style="3" customWidth="1"/>
    <col min="11271" max="11272" width="6" style="3" customWidth="1"/>
    <col min="11273" max="11273" width="10.42578125" style="3" customWidth="1"/>
    <col min="11274" max="11274" width="8.85546875" style="3" customWidth="1"/>
    <col min="11275" max="11275" width="7.7109375" style="3" customWidth="1"/>
    <col min="11276" max="11276" width="11.5703125" style="3" customWidth="1"/>
    <col min="11277" max="11277" width="10.42578125" style="3" customWidth="1"/>
    <col min="11278" max="11278" width="13.140625" style="3" customWidth="1"/>
    <col min="11279" max="11520" width="9.140625" style="3"/>
    <col min="11521" max="11521" width="5.42578125" style="3" customWidth="1"/>
    <col min="11522" max="11523" width="11.7109375" style="3" customWidth="1"/>
    <col min="11524" max="11524" width="5.7109375" style="3" customWidth="1"/>
    <col min="11525" max="11525" width="24.42578125" style="3" customWidth="1"/>
    <col min="11526" max="11526" width="13.42578125" style="3" customWidth="1"/>
    <col min="11527" max="11528" width="6" style="3" customWidth="1"/>
    <col min="11529" max="11529" width="10.42578125" style="3" customWidth="1"/>
    <col min="11530" max="11530" width="8.85546875" style="3" customWidth="1"/>
    <col min="11531" max="11531" width="7.7109375" style="3" customWidth="1"/>
    <col min="11532" max="11532" width="11.5703125" style="3" customWidth="1"/>
    <col min="11533" max="11533" width="10.42578125" style="3" customWidth="1"/>
    <col min="11534" max="11534" width="13.140625" style="3" customWidth="1"/>
    <col min="11535" max="11776" width="9.140625" style="3"/>
    <col min="11777" max="11777" width="5.42578125" style="3" customWidth="1"/>
    <col min="11778" max="11779" width="11.7109375" style="3" customWidth="1"/>
    <col min="11780" max="11780" width="5.7109375" style="3" customWidth="1"/>
    <col min="11781" max="11781" width="24.42578125" style="3" customWidth="1"/>
    <col min="11782" max="11782" width="13.42578125" style="3" customWidth="1"/>
    <col min="11783" max="11784" width="6" style="3" customWidth="1"/>
    <col min="11785" max="11785" width="10.42578125" style="3" customWidth="1"/>
    <col min="11786" max="11786" width="8.85546875" style="3" customWidth="1"/>
    <col min="11787" max="11787" width="7.7109375" style="3" customWidth="1"/>
    <col min="11788" max="11788" width="11.5703125" style="3" customWidth="1"/>
    <col min="11789" max="11789" width="10.42578125" style="3" customWidth="1"/>
    <col min="11790" max="11790" width="13.140625" style="3" customWidth="1"/>
    <col min="11791" max="12032" width="9.140625" style="3"/>
    <col min="12033" max="12033" width="5.42578125" style="3" customWidth="1"/>
    <col min="12034" max="12035" width="11.7109375" style="3" customWidth="1"/>
    <col min="12036" max="12036" width="5.7109375" style="3" customWidth="1"/>
    <col min="12037" max="12037" width="24.42578125" style="3" customWidth="1"/>
    <col min="12038" max="12038" width="13.42578125" style="3" customWidth="1"/>
    <col min="12039" max="12040" width="6" style="3" customWidth="1"/>
    <col min="12041" max="12041" width="10.42578125" style="3" customWidth="1"/>
    <col min="12042" max="12042" width="8.85546875" style="3" customWidth="1"/>
    <col min="12043" max="12043" width="7.7109375" style="3" customWidth="1"/>
    <col min="12044" max="12044" width="11.5703125" style="3" customWidth="1"/>
    <col min="12045" max="12045" width="10.42578125" style="3" customWidth="1"/>
    <col min="12046" max="12046" width="13.140625" style="3" customWidth="1"/>
    <col min="12047" max="12288" width="9.140625" style="3"/>
    <col min="12289" max="12289" width="5.42578125" style="3" customWidth="1"/>
    <col min="12290" max="12291" width="11.7109375" style="3" customWidth="1"/>
    <col min="12292" max="12292" width="5.7109375" style="3" customWidth="1"/>
    <col min="12293" max="12293" width="24.42578125" style="3" customWidth="1"/>
    <col min="12294" max="12294" width="13.42578125" style="3" customWidth="1"/>
    <col min="12295" max="12296" width="6" style="3" customWidth="1"/>
    <col min="12297" max="12297" width="10.42578125" style="3" customWidth="1"/>
    <col min="12298" max="12298" width="8.85546875" style="3" customWidth="1"/>
    <col min="12299" max="12299" width="7.7109375" style="3" customWidth="1"/>
    <col min="12300" max="12300" width="11.5703125" style="3" customWidth="1"/>
    <col min="12301" max="12301" width="10.42578125" style="3" customWidth="1"/>
    <col min="12302" max="12302" width="13.140625" style="3" customWidth="1"/>
    <col min="12303" max="12544" width="9.140625" style="3"/>
    <col min="12545" max="12545" width="5.42578125" style="3" customWidth="1"/>
    <col min="12546" max="12547" width="11.7109375" style="3" customWidth="1"/>
    <col min="12548" max="12548" width="5.7109375" style="3" customWidth="1"/>
    <col min="12549" max="12549" width="24.42578125" style="3" customWidth="1"/>
    <col min="12550" max="12550" width="13.42578125" style="3" customWidth="1"/>
    <col min="12551" max="12552" width="6" style="3" customWidth="1"/>
    <col min="12553" max="12553" width="10.42578125" style="3" customWidth="1"/>
    <col min="12554" max="12554" width="8.85546875" style="3" customWidth="1"/>
    <col min="12555" max="12555" width="7.7109375" style="3" customWidth="1"/>
    <col min="12556" max="12556" width="11.5703125" style="3" customWidth="1"/>
    <col min="12557" max="12557" width="10.42578125" style="3" customWidth="1"/>
    <col min="12558" max="12558" width="13.140625" style="3" customWidth="1"/>
    <col min="12559" max="12800" width="9.140625" style="3"/>
    <col min="12801" max="12801" width="5.42578125" style="3" customWidth="1"/>
    <col min="12802" max="12803" width="11.7109375" style="3" customWidth="1"/>
    <col min="12804" max="12804" width="5.7109375" style="3" customWidth="1"/>
    <col min="12805" max="12805" width="24.42578125" style="3" customWidth="1"/>
    <col min="12806" max="12806" width="13.42578125" style="3" customWidth="1"/>
    <col min="12807" max="12808" width="6" style="3" customWidth="1"/>
    <col min="12809" max="12809" width="10.42578125" style="3" customWidth="1"/>
    <col min="12810" max="12810" width="8.85546875" style="3" customWidth="1"/>
    <col min="12811" max="12811" width="7.7109375" style="3" customWidth="1"/>
    <col min="12812" max="12812" width="11.5703125" style="3" customWidth="1"/>
    <col min="12813" max="12813" width="10.42578125" style="3" customWidth="1"/>
    <col min="12814" max="12814" width="13.140625" style="3" customWidth="1"/>
    <col min="12815" max="13056" width="9.140625" style="3"/>
    <col min="13057" max="13057" width="5.42578125" style="3" customWidth="1"/>
    <col min="13058" max="13059" width="11.7109375" style="3" customWidth="1"/>
    <col min="13060" max="13060" width="5.7109375" style="3" customWidth="1"/>
    <col min="13061" max="13061" width="24.42578125" style="3" customWidth="1"/>
    <col min="13062" max="13062" width="13.42578125" style="3" customWidth="1"/>
    <col min="13063" max="13064" width="6" style="3" customWidth="1"/>
    <col min="13065" max="13065" width="10.42578125" style="3" customWidth="1"/>
    <col min="13066" max="13066" width="8.85546875" style="3" customWidth="1"/>
    <col min="13067" max="13067" width="7.7109375" style="3" customWidth="1"/>
    <col min="13068" max="13068" width="11.5703125" style="3" customWidth="1"/>
    <col min="13069" max="13069" width="10.42578125" style="3" customWidth="1"/>
    <col min="13070" max="13070" width="13.140625" style="3" customWidth="1"/>
    <col min="13071" max="13312" width="9.140625" style="3"/>
    <col min="13313" max="13313" width="5.42578125" style="3" customWidth="1"/>
    <col min="13314" max="13315" width="11.7109375" style="3" customWidth="1"/>
    <col min="13316" max="13316" width="5.7109375" style="3" customWidth="1"/>
    <col min="13317" max="13317" width="24.42578125" style="3" customWidth="1"/>
    <col min="13318" max="13318" width="13.42578125" style="3" customWidth="1"/>
    <col min="13319" max="13320" width="6" style="3" customWidth="1"/>
    <col min="13321" max="13321" width="10.42578125" style="3" customWidth="1"/>
    <col min="13322" max="13322" width="8.85546875" style="3" customWidth="1"/>
    <col min="13323" max="13323" width="7.7109375" style="3" customWidth="1"/>
    <col min="13324" max="13324" width="11.5703125" style="3" customWidth="1"/>
    <col min="13325" max="13325" width="10.42578125" style="3" customWidth="1"/>
    <col min="13326" max="13326" width="13.140625" style="3" customWidth="1"/>
    <col min="13327" max="13568" width="9.140625" style="3"/>
    <col min="13569" max="13569" width="5.42578125" style="3" customWidth="1"/>
    <col min="13570" max="13571" width="11.7109375" style="3" customWidth="1"/>
    <col min="13572" max="13572" width="5.7109375" style="3" customWidth="1"/>
    <col min="13573" max="13573" width="24.42578125" style="3" customWidth="1"/>
    <col min="13574" max="13574" width="13.42578125" style="3" customWidth="1"/>
    <col min="13575" max="13576" width="6" style="3" customWidth="1"/>
    <col min="13577" max="13577" width="10.42578125" style="3" customWidth="1"/>
    <col min="13578" max="13578" width="8.85546875" style="3" customWidth="1"/>
    <col min="13579" max="13579" width="7.7109375" style="3" customWidth="1"/>
    <col min="13580" max="13580" width="11.5703125" style="3" customWidth="1"/>
    <col min="13581" max="13581" width="10.42578125" style="3" customWidth="1"/>
    <col min="13582" max="13582" width="13.140625" style="3" customWidth="1"/>
    <col min="13583" max="13824" width="9.140625" style="3"/>
    <col min="13825" max="13825" width="5.42578125" style="3" customWidth="1"/>
    <col min="13826" max="13827" width="11.7109375" style="3" customWidth="1"/>
    <col min="13828" max="13828" width="5.7109375" style="3" customWidth="1"/>
    <col min="13829" max="13829" width="24.42578125" style="3" customWidth="1"/>
    <col min="13830" max="13830" width="13.42578125" style="3" customWidth="1"/>
    <col min="13831" max="13832" width="6" style="3" customWidth="1"/>
    <col min="13833" max="13833" width="10.42578125" style="3" customWidth="1"/>
    <col min="13834" max="13834" width="8.85546875" style="3" customWidth="1"/>
    <col min="13835" max="13835" width="7.7109375" style="3" customWidth="1"/>
    <col min="13836" max="13836" width="11.5703125" style="3" customWidth="1"/>
    <col min="13837" max="13837" width="10.42578125" style="3" customWidth="1"/>
    <col min="13838" max="13838" width="13.140625" style="3" customWidth="1"/>
    <col min="13839" max="14080" width="9.140625" style="3"/>
    <col min="14081" max="14081" width="5.42578125" style="3" customWidth="1"/>
    <col min="14082" max="14083" width="11.7109375" style="3" customWidth="1"/>
    <col min="14084" max="14084" width="5.7109375" style="3" customWidth="1"/>
    <col min="14085" max="14085" width="24.42578125" style="3" customWidth="1"/>
    <col min="14086" max="14086" width="13.42578125" style="3" customWidth="1"/>
    <col min="14087" max="14088" width="6" style="3" customWidth="1"/>
    <col min="14089" max="14089" width="10.42578125" style="3" customWidth="1"/>
    <col min="14090" max="14090" width="8.85546875" style="3" customWidth="1"/>
    <col min="14091" max="14091" width="7.7109375" style="3" customWidth="1"/>
    <col min="14092" max="14092" width="11.5703125" style="3" customWidth="1"/>
    <col min="14093" max="14093" width="10.42578125" style="3" customWidth="1"/>
    <col min="14094" max="14094" width="13.140625" style="3" customWidth="1"/>
    <col min="14095" max="14336" width="9.140625" style="3"/>
    <col min="14337" max="14337" width="5.42578125" style="3" customWidth="1"/>
    <col min="14338" max="14339" width="11.7109375" style="3" customWidth="1"/>
    <col min="14340" max="14340" width="5.7109375" style="3" customWidth="1"/>
    <col min="14341" max="14341" width="24.42578125" style="3" customWidth="1"/>
    <col min="14342" max="14342" width="13.42578125" style="3" customWidth="1"/>
    <col min="14343" max="14344" width="6" style="3" customWidth="1"/>
    <col min="14345" max="14345" width="10.42578125" style="3" customWidth="1"/>
    <col min="14346" max="14346" width="8.85546875" style="3" customWidth="1"/>
    <col min="14347" max="14347" width="7.7109375" style="3" customWidth="1"/>
    <col min="14348" max="14348" width="11.5703125" style="3" customWidth="1"/>
    <col min="14349" max="14349" width="10.42578125" style="3" customWidth="1"/>
    <col min="14350" max="14350" width="13.140625" style="3" customWidth="1"/>
    <col min="14351" max="14592" width="9.140625" style="3"/>
    <col min="14593" max="14593" width="5.42578125" style="3" customWidth="1"/>
    <col min="14594" max="14595" width="11.7109375" style="3" customWidth="1"/>
    <col min="14596" max="14596" width="5.7109375" style="3" customWidth="1"/>
    <col min="14597" max="14597" width="24.42578125" style="3" customWidth="1"/>
    <col min="14598" max="14598" width="13.42578125" style="3" customWidth="1"/>
    <col min="14599" max="14600" width="6" style="3" customWidth="1"/>
    <col min="14601" max="14601" width="10.42578125" style="3" customWidth="1"/>
    <col min="14602" max="14602" width="8.85546875" style="3" customWidth="1"/>
    <col min="14603" max="14603" width="7.7109375" style="3" customWidth="1"/>
    <col min="14604" max="14604" width="11.5703125" style="3" customWidth="1"/>
    <col min="14605" max="14605" width="10.42578125" style="3" customWidth="1"/>
    <col min="14606" max="14606" width="13.140625" style="3" customWidth="1"/>
    <col min="14607" max="14848" width="9.140625" style="3"/>
    <col min="14849" max="14849" width="5.42578125" style="3" customWidth="1"/>
    <col min="14850" max="14851" width="11.7109375" style="3" customWidth="1"/>
    <col min="14852" max="14852" width="5.7109375" style="3" customWidth="1"/>
    <col min="14853" max="14853" width="24.42578125" style="3" customWidth="1"/>
    <col min="14854" max="14854" width="13.42578125" style="3" customWidth="1"/>
    <col min="14855" max="14856" width="6" style="3" customWidth="1"/>
    <col min="14857" max="14857" width="10.42578125" style="3" customWidth="1"/>
    <col min="14858" max="14858" width="8.85546875" style="3" customWidth="1"/>
    <col min="14859" max="14859" width="7.7109375" style="3" customWidth="1"/>
    <col min="14860" max="14860" width="11.5703125" style="3" customWidth="1"/>
    <col min="14861" max="14861" width="10.42578125" style="3" customWidth="1"/>
    <col min="14862" max="14862" width="13.140625" style="3" customWidth="1"/>
    <col min="14863" max="15104" width="9.140625" style="3"/>
    <col min="15105" max="15105" width="5.42578125" style="3" customWidth="1"/>
    <col min="15106" max="15107" width="11.7109375" style="3" customWidth="1"/>
    <col min="15108" max="15108" width="5.7109375" style="3" customWidth="1"/>
    <col min="15109" max="15109" width="24.42578125" style="3" customWidth="1"/>
    <col min="15110" max="15110" width="13.42578125" style="3" customWidth="1"/>
    <col min="15111" max="15112" width="6" style="3" customWidth="1"/>
    <col min="15113" max="15113" width="10.42578125" style="3" customWidth="1"/>
    <col min="15114" max="15114" width="8.85546875" style="3" customWidth="1"/>
    <col min="15115" max="15115" width="7.7109375" style="3" customWidth="1"/>
    <col min="15116" max="15116" width="11.5703125" style="3" customWidth="1"/>
    <col min="15117" max="15117" width="10.42578125" style="3" customWidth="1"/>
    <col min="15118" max="15118" width="13.140625" style="3" customWidth="1"/>
    <col min="15119" max="15360" width="9.140625" style="3"/>
    <col min="15361" max="15361" width="5.42578125" style="3" customWidth="1"/>
    <col min="15362" max="15363" width="11.7109375" style="3" customWidth="1"/>
    <col min="15364" max="15364" width="5.7109375" style="3" customWidth="1"/>
    <col min="15365" max="15365" width="24.42578125" style="3" customWidth="1"/>
    <col min="15366" max="15366" width="13.42578125" style="3" customWidth="1"/>
    <col min="15367" max="15368" width="6" style="3" customWidth="1"/>
    <col min="15369" max="15369" width="10.42578125" style="3" customWidth="1"/>
    <col min="15370" max="15370" width="8.85546875" style="3" customWidth="1"/>
    <col min="15371" max="15371" width="7.7109375" style="3" customWidth="1"/>
    <col min="15372" max="15372" width="11.5703125" style="3" customWidth="1"/>
    <col min="15373" max="15373" width="10.42578125" style="3" customWidth="1"/>
    <col min="15374" max="15374" width="13.140625" style="3" customWidth="1"/>
    <col min="15375" max="15616" width="9.140625" style="3"/>
    <col min="15617" max="15617" width="5.42578125" style="3" customWidth="1"/>
    <col min="15618" max="15619" width="11.7109375" style="3" customWidth="1"/>
    <col min="15620" max="15620" width="5.7109375" style="3" customWidth="1"/>
    <col min="15621" max="15621" width="24.42578125" style="3" customWidth="1"/>
    <col min="15622" max="15622" width="13.42578125" style="3" customWidth="1"/>
    <col min="15623" max="15624" width="6" style="3" customWidth="1"/>
    <col min="15625" max="15625" width="10.42578125" style="3" customWidth="1"/>
    <col min="15626" max="15626" width="8.85546875" style="3" customWidth="1"/>
    <col min="15627" max="15627" width="7.7109375" style="3" customWidth="1"/>
    <col min="15628" max="15628" width="11.5703125" style="3" customWidth="1"/>
    <col min="15629" max="15629" width="10.42578125" style="3" customWidth="1"/>
    <col min="15630" max="15630" width="13.140625" style="3" customWidth="1"/>
    <col min="15631" max="15872" width="9.140625" style="3"/>
    <col min="15873" max="15873" width="5.42578125" style="3" customWidth="1"/>
    <col min="15874" max="15875" width="11.7109375" style="3" customWidth="1"/>
    <col min="15876" max="15876" width="5.7109375" style="3" customWidth="1"/>
    <col min="15877" max="15877" width="24.42578125" style="3" customWidth="1"/>
    <col min="15878" max="15878" width="13.42578125" style="3" customWidth="1"/>
    <col min="15879" max="15880" width="6" style="3" customWidth="1"/>
    <col min="15881" max="15881" width="10.42578125" style="3" customWidth="1"/>
    <col min="15882" max="15882" width="8.85546875" style="3" customWidth="1"/>
    <col min="15883" max="15883" width="7.7109375" style="3" customWidth="1"/>
    <col min="15884" max="15884" width="11.5703125" style="3" customWidth="1"/>
    <col min="15885" max="15885" width="10.42578125" style="3" customWidth="1"/>
    <col min="15886" max="15886" width="13.140625" style="3" customWidth="1"/>
    <col min="15887" max="16128" width="9.140625" style="3"/>
    <col min="16129" max="16129" width="5.42578125" style="3" customWidth="1"/>
    <col min="16130" max="16131" width="11.7109375" style="3" customWidth="1"/>
    <col min="16132" max="16132" width="5.7109375" style="3" customWidth="1"/>
    <col min="16133" max="16133" width="24.42578125" style="3" customWidth="1"/>
    <col min="16134" max="16134" width="13.42578125" style="3" customWidth="1"/>
    <col min="16135" max="16136" width="6" style="3" customWidth="1"/>
    <col min="16137" max="16137" width="10.42578125" style="3" customWidth="1"/>
    <col min="16138" max="16138" width="8.85546875" style="3" customWidth="1"/>
    <col min="16139" max="16139" width="7.7109375" style="3" customWidth="1"/>
    <col min="16140" max="16140" width="11.5703125" style="3" customWidth="1"/>
    <col min="16141" max="16141" width="10.42578125" style="3" customWidth="1"/>
    <col min="16142" max="16142" width="13.140625" style="3" customWidth="1"/>
    <col min="16143" max="16384" width="9.140625" style="3"/>
  </cols>
  <sheetData>
    <row r="1" spans="1:14" s="46" customFormat="1" ht="24.75" customHeight="1" x14ac:dyDescent="0.25">
      <c r="B1" s="47"/>
      <c r="C1" s="80" t="s">
        <v>50</v>
      </c>
      <c r="D1" s="47"/>
      <c r="J1" s="172" t="s">
        <v>43</v>
      </c>
      <c r="K1" s="172"/>
      <c r="L1" s="172"/>
      <c r="M1" s="172"/>
      <c r="N1" s="172"/>
    </row>
    <row r="2" spans="1:14" s="46" customFormat="1" ht="16.5" customHeight="1" x14ac:dyDescent="0.25">
      <c r="B2" s="47"/>
      <c r="C2" s="78" t="s">
        <v>69</v>
      </c>
      <c r="D2" s="47"/>
      <c r="J2" s="172" t="s">
        <v>42</v>
      </c>
      <c r="K2" s="172"/>
      <c r="L2" s="172"/>
      <c r="M2" s="172"/>
      <c r="N2" s="172"/>
    </row>
    <row r="3" spans="1:14" s="46" customFormat="1" ht="4.5" customHeight="1" x14ac:dyDescent="0.25">
      <c r="B3" s="47"/>
      <c r="D3" s="47"/>
    </row>
    <row r="4" spans="1:14" ht="11.25" customHeight="1" x14ac:dyDescent="0.2">
      <c r="B4" s="17"/>
      <c r="L4" s="16"/>
    </row>
    <row r="5" spans="1:14" ht="22.5" x14ac:dyDescent="0.3">
      <c r="G5" s="35" t="s">
        <v>55</v>
      </c>
    </row>
    <row r="6" spans="1:14" s="15" customFormat="1" ht="15.75" x14ac:dyDescent="0.25">
      <c r="E6" s="19" t="s">
        <v>51</v>
      </c>
      <c r="F6" s="79" t="s">
        <v>61</v>
      </c>
      <c r="G6" s="79" t="s">
        <v>38</v>
      </c>
      <c r="H6" s="173" t="s">
        <v>39</v>
      </c>
      <c r="I6" s="173"/>
      <c r="J6" s="8" t="s">
        <v>62</v>
      </c>
    </row>
    <row r="7" spans="1:14" s="8" customFormat="1" ht="15.75" x14ac:dyDescent="0.25">
      <c r="C7" s="19" t="s">
        <v>32</v>
      </c>
      <c r="D7" s="173" t="s">
        <v>213</v>
      </c>
      <c r="E7" s="173"/>
      <c r="F7" s="19" t="s">
        <v>44</v>
      </c>
      <c r="G7" s="71" t="s">
        <v>214</v>
      </c>
      <c r="H7" s="71"/>
      <c r="I7" s="71"/>
      <c r="K7" s="19" t="s">
        <v>3</v>
      </c>
      <c r="L7" s="8" t="s">
        <v>63</v>
      </c>
    </row>
    <row r="8" spans="1:14" s="2" customFormat="1" ht="12.75" customHeight="1" x14ac:dyDescent="0.25">
      <c r="L8" s="36" t="s">
        <v>4</v>
      </c>
    </row>
    <row r="9" spans="1:14" s="2" customFormat="1" ht="15.75" customHeight="1" x14ac:dyDescent="0.25">
      <c r="A9" s="189" t="s">
        <v>5</v>
      </c>
      <c r="B9" s="38" t="s">
        <v>10</v>
      </c>
      <c r="C9" s="26" t="s">
        <v>9</v>
      </c>
      <c r="D9" s="192" t="s">
        <v>11</v>
      </c>
      <c r="E9" s="195" t="s">
        <v>33</v>
      </c>
      <c r="F9" s="195" t="s">
        <v>6</v>
      </c>
      <c r="G9" s="188" t="s">
        <v>60</v>
      </c>
      <c r="H9" s="188"/>
      <c r="I9" s="181" t="s">
        <v>53</v>
      </c>
      <c r="J9" s="182"/>
      <c r="K9" s="183"/>
      <c r="L9" s="183"/>
      <c r="M9" s="183"/>
      <c r="N9" s="11"/>
    </row>
    <row r="10" spans="1:14" s="2" customFormat="1" ht="15.75" x14ac:dyDescent="0.25">
      <c r="A10" s="190"/>
      <c r="B10" s="39" t="s">
        <v>46</v>
      </c>
      <c r="C10" s="27" t="s">
        <v>46</v>
      </c>
      <c r="D10" s="193"/>
      <c r="E10" s="196"/>
      <c r="F10" s="198"/>
      <c r="G10" s="188"/>
      <c r="H10" s="188"/>
      <c r="I10" s="184" t="s">
        <v>7</v>
      </c>
      <c r="J10" s="183"/>
      <c r="K10" s="185" t="s">
        <v>36</v>
      </c>
      <c r="L10" s="185" t="s">
        <v>56</v>
      </c>
      <c r="M10" s="185" t="s">
        <v>52</v>
      </c>
      <c r="N10" s="7" t="s">
        <v>8</v>
      </c>
    </row>
    <row r="11" spans="1:14" s="2" customFormat="1" ht="15.75" x14ac:dyDescent="0.25">
      <c r="A11" s="190"/>
      <c r="B11" s="39" t="s">
        <v>47</v>
      </c>
      <c r="C11" s="27" t="s">
        <v>47</v>
      </c>
      <c r="D11" s="193"/>
      <c r="E11" s="196"/>
      <c r="F11" s="198"/>
      <c r="G11" s="188" t="s">
        <v>0</v>
      </c>
      <c r="H11" s="188" t="s">
        <v>1</v>
      </c>
      <c r="I11" s="5" t="s">
        <v>34</v>
      </c>
      <c r="J11" s="5" t="s">
        <v>35</v>
      </c>
      <c r="K11" s="186"/>
      <c r="L11" s="186"/>
      <c r="M11" s="186"/>
      <c r="N11" s="7" t="s">
        <v>37</v>
      </c>
    </row>
    <row r="12" spans="1:14" s="2" customFormat="1" ht="18.75" customHeight="1" x14ac:dyDescent="0.25">
      <c r="A12" s="191"/>
      <c r="B12" s="40" t="s">
        <v>48</v>
      </c>
      <c r="C12" s="28" t="s">
        <v>48</v>
      </c>
      <c r="D12" s="194"/>
      <c r="E12" s="197"/>
      <c r="F12" s="199"/>
      <c r="G12" s="188"/>
      <c r="H12" s="188"/>
      <c r="I12" s="6" t="s">
        <v>12</v>
      </c>
      <c r="J12" s="6" t="s">
        <v>12</v>
      </c>
      <c r="K12" s="187"/>
      <c r="L12" s="187"/>
      <c r="M12" s="187"/>
      <c r="N12" s="6"/>
    </row>
    <row r="13" spans="1:14" s="2" customFormat="1" ht="15.75" x14ac:dyDescent="0.25">
      <c r="A13" s="21" t="s">
        <v>19</v>
      </c>
      <c r="B13" s="174" t="s">
        <v>20</v>
      </c>
      <c r="C13" s="175"/>
      <c r="D13" s="30" t="s">
        <v>21</v>
      </c>
      <c r="E13" s="20" t="s">
        <v>22</v>
      </c>
      <c r="F13" s="21" t="s">
        <v>23</v>
      </c>
      <c r="G13" s="21" t="s">
        <v>24</v>
      </c>
      <c r="H13" s="77" t="s">
        <v>25</v>
      </c>
      <c r="I13" s="23" t="s">
        <v>26</v>
      </c>
      <c r="J13" s="23" t="s">
        <v>27</v>
      </c>
      <c r="K13" s="20" t="s">
        <v>28</v>
      </c>
      <c r="L13" s="23" t="s">
        <v>29</v>
      </c>
      <c r="M13" s="23" t="s">
        <v>30</v>
      </c>
      <c r="N13" s="23" t="s">
        <v>31</v>
      </c>
    </row>
    <row r="14" spans="1:14" s="2" customFormat="1" ht="15.75" x14ac:dyDescent="0.25">
      <c r="A14" s="12" t="s">
        <v>13</v>
      </c>
      <c r="B14" s="31">
        <v>42254</v>
      </c>
      <c r="C14" s="31">
        <v>42357</v>
      </c>
      <c r="D14" s="81">
        <v>15</v>
      </c>
      <c r="E14" s="9" t="s">
        <v>215</v>
      </c>
      <c r="F14" s="9" t="s">
        <v>216</v>
      </c>
      <c r="G14" s="9">
        <v>1.2</v>
      </c>
      <c r="H14" s="81"/>
      <c r="I14" s="9">
        <v>30</v>
      </c>
      <c r="J14" s="13">
        <f>ROUND(IF(G14&gt;0,G14*I14,"0")+IF(H14&gt;0,(I14/1.5)*H14,"0"),1)</f>
        <v>36</v>
      </c>
      <c r="K14" s="9"/>
      <c r="L14" s="9"/>
      <c r="M14" s="13">
        <f>ROUND(J14+K14+L14,1)</f>
        <v>36</v>
      </c>
      <c r="N14" s="156" t="s">
        <v>266</v>
      </c>
    </row>
    <row r="15" spans="1:14" s="2" customFormat="1" ht="15.75" x14ac:dyDescent="0.25">
      <c r="A15" s="12" t="s">
        <v>14</v>
      </c>
      <c r="B15" s="31">
        <v>42254</v>
      </c>
      <c r="C15" s="31">
        <v>42357</v>
      </c>
      <c r="D15" s="81">
        <v>15</v>
      </c>
      <c r="E15" s="9" t="s">
        <v>215</v>
      </c>
      <c r="F15" s="9" t="s">
        <v>209</v>
      </c>
      <c r="G15" s="9">
        <v>1.2</v>
      </c>
      <c r="H15" s="81"/>
      <c r="I15" s="9">
        <v>30</v>
      </c>
      <c r="J15" s="13">
        <f t="shared" ref="J15" si="0">ROUND(IF(G15&gt;0,G15*I15,"0")+IF(H15&gt;0,(I15/1.5)*H15,"0"),1)</f>
        <v>36</v>
      </c>
      <c r="K15" s="9"/>
      <c r="L15" s="9"/>
      <c r="M15" s="13">
        <f t="shared" ref="M15:M16" si="1">ROUND(J15+K15+L15,1)</f>
        <v>36</v>
      </c>
      <c r="N15" s="156" t="s">
        <v>350</v>
      </c>
    </row>
    <row r="16" spans="1:14" s="2" customFormat="1" ht="15.75" x14ac:dyDescent="0.25">
      <c r="A16" s="12" t="s">
        <v>15</v>
      </c>
      <c r="B16" s="31">
        <v>42254</v>
      </c>
      <c r="C16" s="31">
        <v>42294</v>
      </c>
      <c r="D16" s="81">
        <v>6</v>
      </c>
      <c r="E16" s="9" t="s">
        <v>217</v>
      </c>
      <c r="F16" s="9" t="s">
        <v>218</v>
      </c>
      <c r="G16" s="9"/>
      <c r="H16" s="81">
        <v>1.2</v>
      </c>
      <c r="I16" s="9">
        <v>60</v>
      </c>
      <c r="J16" s="13">
        <f>ROUND(IF(G16&gt;0,G16*I16,"0")+IF(H16&gt;0,(I16/1.5)*H16,"0"),1)</f>
        <v>48</v>
      </c>
      <c r="K16" s="9"/>
      <c r="L16" s="9"/>
      <c r="M16" s="13">
        <f t="shared" si="1"/>
        <v>48</v>
      </c>
      <c r="N16" s="156" t="s">
        <v>349</v>
      </c>
    </row>
    <row r="17" spans="1:14" s="2" customFormat="1" ht="15.75" x14ac:dyDescent="0.25">
      <c r="A17" s="12" t="s">
        <v>16</v>
      </c>
      <c r="B17" s="31"/>
      <c r="C17" s="31"/>
      <c r="D17" s="68"/>
      <c r="E17" s="9"/>
      <c r="F17" s="9"/>
      <c r="G17" s="9"/>
      <c r="H17" s="68"/>
      <c r="I17" s="9"/>
      <c r="J17" s="13">
        <f t="shared" ref="J17:J23" si="2">ROUND(IF(G17&gt;0,G17*I17,"0")+IF(H17&gt;0,(I17/1.5)*H17,"0"),1)</f>
        <v>0</v>
      </c>
      <c r="K17" s="9"/>
      <c r="L17" s="9"/>
      <c r="M17" s="13">
        <f t="shared" ref="M17:M23" si="3">ROUND(J17+K17+L17,1)</f>
        <v>0</v>
      </c>
      <c r="N17" s="9"/>
    </row>
    <row r="18" spans="1:14" s="2" customFormat="1" ht="15.75" x14ac:dyDescent="0.25">
      <c r="A18" s="12" t="s">
        <v>17</v>
      </c>
      <c r="B18" s="31"/>
      <c r="C18" s="31"/>
      <c r="D18" s="5"/>
      <c r="E18" s="9"/>
      <c r="F18" s="9"/>
      <c r="G18" s="9"/>
      <c r="H18" s="68"/>
      <c r="I18" s="9"/>
      <c r="J18" s="13">
        <f t="shared" si="2"/>
        <v>0</v>
      </c>
      <c r="K18" s="9"/>
      <c r="L18" s="9"/>
      <c r="M18" s="13">
        <f t="shared" si="3"/>
        <v>0</v>
      </c>
      <c r="N18" s="9"/>
    </row>
    <row r="19" spans="1:14" s="2" customFormat="1" ht="15.75" x14ac:dyDescent="0.25">
      <c r="A19" s="12" t="s">
        <v>49</v>
      </c>
      <c r="B19" s="31"/>
      <c r="C19" s="31"/>
      <c r="D19" s="5"/>
      <c r="E19" s="9"/>
      <c r="F19" s="9"/>
      <c r="G19" s="9"/>
      <c r="H19" s="68"/>
      <c r="I19" s="9"/>
      <c r="J19" s="13">
        <f t="shared" si="2"/>
        <v>0</v>
      </c>
      <c r="K19" s="9"/>
      <c r="L19" s="9"/>
      <c r="M19" s="13">
        <f t="shared" si="3"/>
        <v>0</v>
      </c>
      <c r="N19" s="9"/>
    </row>
    <row r="20" spans="1:14" s="2" customFormat="1" ht="15.75" x14ac:dyDescent="0.25">
      <c r="A20" s="12" t="s">
        <v>57</v>
      </c>
      <c r="B20" s="31"/>
      <c r="C20" s="31"/>
      <c r="D20" s="5"/>
      <c r="E20" s="9"/>
      <c r="F20" s="9"/>
      <c r="G20" s="9"/>
      <c r="H20" s="68"/>
      <c r="I20" s="9"/>
      <c r="J20" s="13">
        <f t="shared" si="2"/>
        <v>0</v>
      </c>
      <c r="K20" s="9"/>
      <c r="L20" s="9"/>
      <c r="M20" s="13">
        <f t="shared" si="3"/>
        <v>0</v>
      </c>
      <c r="N20" s="11"/>
    </row>
    <row r="21" spans="1:14" s="2" customFormat="1" ht="15.75" x14ac:dyDescent="0.25">
      <c r="A21" s="12" t="s">
        <v>58</v>
      </c>
      <c r="B21" s="31"/>
      <c r="C21" s="31"/>
      <c r="D21" s="5"/>
      <c r="E21" s="9"/>
      <c r="F21" s="9"/>
      <c r="G21" s="9"/>
      <c r="H21" s="68"/>
      <c r="I21" s="9"/>
      <c r="J21" s="13">
        <f t="shared" si="2"/>
        <v>0</v>
      </c>
      <c r="K21" s="9"/>
      <c r="L21" s="9"/>
      <c r="M21" s="13">
        <f t="shared" si="3"/>
        <v>0</v>
      </c>
      <c r="N21" s="11"/>
    </row>
    <row r="22" spans="1:14" s="2" customFormat="1" ht="15.75" x14ac:dyDescent="0.25">
      <c r="A22" s="12" t="s">
        <v>59</v>
      </c>
      <c r="B22" s="31"/>
      <c r="C22" s="31"/>
      <c r="D22" s="68"/>
      <c r="E22" s="9"/>
      <c r="F22" s="9"/>
      <c r="G22" s="9"/>
      <c r="H22" s="68"/>
      <c r="I22" s="9"/>
      <c r="J22" s="13">
        <f t="shared" si="2"/>
        <v>0</v>
      </c>
      <c r="K22" s="11"/>
      <c r="L22" s="11"/>
      <c r="M22" s="13">
        <f t="shared" si="3"/>
        <v>0</v>
      </c>
      <c r="N22" s="11"/>
    </row>
    <row r="23" spans="1:14" s="2" customFormat="1" ht="15.75" x14ac:dyDescent="0.25">
      <c r="A23" s="12" t="s">
        <v>89</v>
      </c>
      <c r="B23" s="31"/>
      <c r="C23" s="31"/>
      <c r="D23" s="5"/>
      <c r="E23" s="9" t="s">
        <v>73</v>
      </c>
      <c r="F23" s="9"/>
      <c r="G23" s="176">
        <v>15</v>
      </c>
      <c r="H23" s="177"/>
      <c r="I23" s="13"/>
      <c r="J23" s="13">
        <f t="shared" si="2"/>
        <v>0</v>
      </c>
      <c r="K23" s="43">
        <f>IF(E23="CVHT",ROUND((270*G23/100)/2,1),0)</f>
        <v>20.3</v>
      </c>
      <c r="L23" s="11"/>
      <c r="M23" s="13">
        <f t="shared" si="3"/>
        <v>20.3</v>
      </c>
      <c r="N23" s="11"/>
    </row>
    <row r="24" spans="1:14" s="10" customFormat="1" ht="20.25" customHeight="1" x14ac:dyDescent="0.3">
      <c r="A24" s="178" t="s">
        <v>18</v>
      </c>
      <c r="B24" s="179"/>
      <c r="C24" s="179"/>
      <c r="D24" s="179"/>
      <c r="E24" s="180"/>
      <c r="F24" s="41"/>
      <c r="G24" s="41"/>
      <c r="H24" s="41"/>
      <c r="I24" s="32">
        <f>SUM(I14:I23)</f>
        <v>120</v>
      </c>
      <c r="J24" s="32">
        <f>SUM(J14:J23)</f>
        <v>120</v>
      </c>
      <c r="K24" s="32">
        <f>SUM(K14:K23)</f>
        <v>20.3</v>
      </c>
      <c r="L24" s="32">
        <f>SUM(L14:L21)</f>
        <v>0</v>
      </c>
      <c r="M24" s="32">
        <f>SUM(M14:M23)</f>
        <v>140.30000000000001</v>
      </c>
      <c r="N24" s="33"/>
    </row>
    <row r="25" spans="1:14" s="2" customFormat="1" ht="8.25" customHeight="1" x14ac:dyDescent="0.25"/>
    <row r="26" spans="1:14" s="2" customFormat="1" ht="15.75" customHeight="1" x14ac:dyDescent="0.25">
      <c r="B26" s="19" t="s">
        <v>45</v>
      </c>
      <c r="C26" s="37" t="s">
        <v>68</v>
      </c>
      <c r="D26" s="45" t="s">
        <v>72</v>
      </c>
    </row>
    <row r="27" spans="1:14" s="2" customFormat="1" ht="15.75" customHeight="1" x14ac:dyDescent="0.25">
      <c r="B27" s="19"/>
      <c r="C27" s="37" t="s">
        <v>64</v>
      </c>
      <c r="D27" s="45" t="s">
        <v>65</v>
      </c>
      <c r="J27" s="45"/>
    </row>
    <row r="28" spans="1:14" s="2" customFormat="1" ht="15.75" x14ac:dyDescent="0.25">
      <c r="A28" s="34"/>
      <c r="B28" s="19"/>
      <c r="C28" s="37" t="s">
        <v>66</v>
      </c>
      <c r="D28" s="45" t="s">
        <v>67</v>
      </c>
      <c r="J28" s="45"/>
      <c r="K28" s="50"/>
    </row>
    <row r="29" spans="1:14" ht="15" x14ac:dyDescent="0.25">
      <c r="B29" s="24"/>
      <c r="C29" s="24"/>
    </row>
    <row r="30" spans="1:14" s="29" customFormat="1" ht="16.5" x14ac:dyDescent="0.25">
      <c r="M30" s="4" t="s">
        <v>71</v>
      </c>
    </row>
    <row r="31" spans="1:14" s="25" customFormat="1" ht="16.5" x14ac:dyDescent="0.25">
      <c r="B31" s="18" t="s">
        <v>54</v>
      </c>
      <c r="C31" s="18"/>
      <c r="F31" s="18" t="s">
        <v>40</v>
      </c>
      <c r="G31" s="18"/>
      <c r="M31" s="18" t="s">
        <v>41</v>
      </c>
    </row>
    <row r="37" spans="3:13" ht="16.5" x14ac:dyDescent="0.25">
      <c r="F37" s="18" t="s">
        <v>124</v>
      </c>
      <c r="G37" s="18"/>
      <c r="M37" s="18" t="s">
        <v>213</v>
      </c>
    </row>
    <row r="40" spans="3:13" ht="15.75" x14ac:dyDescent="0.25">
      <c r="C40" s="37"/>
      <c r="D40" s="2"/>
    </row>
    <row r="41" spans="3:13" ht="15.75" x14ac:dyDescent="0.25">
      <c r="C41" s="37"/>
      <c r="D41" s="42"/>
    </row>
  </sheetData>
  <mergeCells count="19">
    <mergeCell ref="G23:H23"/>
    <mergeCell ref="A24:E24"/>
    <mergeCell ref="I9:M9"/>
    <mergeCell ref="I10:J10"/>
    <mergeCell ref="K10:K12"/>
    <mergeCell ref="L10:L12"/>
    <mergeCell ref="M10:M12"/>
    <mergeCell ref="G11:G12"/>
    <mergeCell ref="H11:H12"/>
    <mergeCell ref="A9:A12"/>
    <mergeCell ref="D9:D12"/>
    <mergeCell ref="E9:E12"/>
    <mergeCell ref="F9:F12"/>
    <mergeCell ref="G9:H10"/>
    <mergeCell ref="J1:N1"/>
    <mergeCell ref="J2:N2"/>
    <mergeCell ref="H6:I6"/>
    <mergeCell ref="D7:E7"/>
    <mergeCell ref="B13:C13"/>
  </mergeCells>
  <pageMargins left="0.7" right="0.7" top="0.75" bottom="0.75" header="0.3" footer="0.3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1"/>
  <sheetViews>
    <sheetView topLeftCell="A10" workbookViewId="0">
      <selection activeCell="G7" sqref="G7:I7"/>
    </sheetView>
  </sheetViews>
  <sheetFormatPr defaultRowHeight="12.75" x14ac:dyDescent="0.2"/>
  <cols>
    <col min="1" max="1" width="5.42578125" style="3" customWidth="1"/>
    <col min="2" max="3" width="11.7109375" style="3" customWidth="1"/>
    <col min="4" max="4" width="5.7109375" style="3" customWidth="1"/>
    <col min="5" max="5" width="24.42578125" style="3" customWidth="1"/>
    <col min="6" max="6" width="13.42578125" style="3" customWidth="1"/>
    <col min="7" max="8" width="6" style="3" customWidth="1"/>
    <col min="9" max="9" width="10.42578125" style="3" customWidth="1"/>
    <col min="10" max="10" width="8.85546875" style="3" customWidth="1"/>
    <col min="11" max="11" width="7.7109375" style="3" customWidth="1"/>
    <col min="12" max="12" width="11.5703125" style="3" customWidth="1"/>
    <col min="13" max="13" width="10.42578125" style="3" customWidth="1"/>
    <col min="14" max="14" width="13.140625" style="3" customWidth="1"/>
    <col min="15" max="256" width="9.140625" style="3"/>
    <col min="257" max="257" width="5.42578125" style="3" customWidth="1"/>
    <col min="258" max="259" width="11.7109375" style="3" customWidth="1"/>
    <col min="260" max="260" width="5.7109375" style="3" customWidth="1"/>
    <col min="261" max="261" width="24.42578125" style="3" customWidth="1"/>
    <col min="262" max="262" width="13.42578125" style="3" customWidth="1"/>
    <col min="263" max="264" width="6" style="3" customWidth="1"/>
    <col min="265" max="265" width="10.42578125" style="3" customWidth="1"/>
    <col min="266" max="266" width="8.85546875" style="3" customWidth="1"/>
    <col min="267" max="267" width="7.7109375" style="3" customWidth="1"/>
    <col min="268" max="268" width="11.5703125" style="3" customWidth="1"/>
    <col min="269" max="269" width="10.42578125" style="3" customWidth="1"/>
    <col min="270" max="270" width="13.140625" style="3" customWidth="1"/>
    <col min="271" max="512" width="9.140625" style="3"/>
    <col min="513" max="513" width="5.42578125" style="3" customWidth="1"/>
    <col min="514" max="515" width="11.7109375" style="3" customWidth="1"/>
    <col min="516" max="516" width="5.7109375" style="3" customWidth="1"/>
    <col min="517" max="517" width="24.42578125" style="3" customWidth="1"/>
    <col min="518" max="518" width="13.42578125" style="3" customWidth="1"/>
    <col min="519" max="520" width="6" style="3" customWidth="1"/>
    <col min="521" max="521" width="10.42578125" style="3" customWidth="1"/>
    <col min="522" max="522" width="8.85546875" style="3" customWidth="1"/>
    <col min="523" max="523" width="7.7109375" style="3" customWidth="1"/>
    <col min="524" max="524" width="11.5703125" style="3" customWidth="1"/>
    <col min="525" max="525" width="10.42578125" style="3" customWidth="1"/>
    <col min="526" max="526" width="13.140625" style="3" customWidth="1"/>
    <col min="527" max="768" width="9.140625" style="3"/>
    <col min="769" max="769" width="5.42578125" style="3" customWidth="1"/>
    <col min="770" max="771" width="11.7109375" style="3" customWidth="1"/>
    <col min="772" max="772" width="5.7109375" style="3" customWidth="1"/>
    <col min="773" max="773" width="24.42578125" style="3" customWidth="1"/>
    <col min="774" max="774" width="13.42578125" style="3" customWidth="1"/>
    <col min="775" max="776" width="6" style="3" customWidth="1"/>
    <col min="777" max="777" width="10.42578125" style="3" customWidth="1"/>
    <col min="778" max="778" width="8.85546875" style="3" customWidth="1"/>
    <col min="779" max="779" width="7.7109375" style="3" customWidth="1"/>
    <col min="780" max="780" width="11.5703125" style="3" customWidth="1"/>
    <col min="781" max="781" width="10.42578125" style="3" customWidth="1"/>
    <col min="782" max="782" width="13.140625" style="3" customWidth="1"/>
    <col min="783" max="1024" width="9.140625" style="3"/>
    <col min="1025" max="1025" width="5.42578125" style="3" customWidth="1"/>
    <col min="1026" max="1027" width="11.7109375" style="3" customWidth="1"/>
    <col min="1028" max="1028" width="5.7109375" style="3" customWidth="1"/>
    <col min="1029" max="1029" width="24.42578125" style="3" customWidth="1"/>
    <col min="1030" max="1030" width="13.42578125" style="3" customWidth="1"/>
    <col min="1031" max="1032" width="6" style="3" customWidth="1"/>
    <col min="1033" max="1033" width="10.42578125" style="3" customWidth="1"/>
    <col min="1034" max="1034" width="8.85546875" style="3" customWidth="1"/>
    <col min="1035" max="1035" width="7.7109375" style="3" customWidth="1"/>
    <col min="1036" max="1036" width="11.5703125" style="3" customWidth="1"/>
    <col min="1037" max="1037" width="10.42578125" style="3" customWidth="1"/>
    <col min="1038" max="1038" width="13.140625" style="3" customWidth="1"/>
    <col min="1039" max="1280" width="9.140625" style="3"/>
    <col min="1281" max="1281" width="5.42578125" style="3" customWidth="1"/>
    <col min="1282" max="1283" width="11.7109375" style="3" customWidth="1"/>
    <col min="1284" max="1284" width="5.7109375" style="3" customWidth="1"/>
    <col min="1285" max="1285" width="24.42578125" style="3" customWidth="1"/>
    <col min="1286" max="1286" width="13.42578125" style="3" customWidth="1"/>
    <col min="1287" max="1288" width="6" style="3" customWidth="1"/>
    <col min="1289" max="1289" width="10.42578125" style="3" customWidth="1"/>
    <col min="1290" max="1290" width="8.85546875" style="3" customWidth="1"/>
    <col min="1291" max="1291" width="7.7109375" style="3" customWidth="1"/>
    <col min="1292" max="1292" width="11.5703125" style="3" customWidth="1"/>
    <col min="1293" max="1293" width="10.42578125" style="3" customWidth="1"/>
    <col min="1294" max="1294" width="13.140625" style="3" customWidth="1"/>
    <col min="1295" max="1536" width="9.140625" style="3"/>
    <col min="1537" max="1537" width="5.42578125" style="3" customWidth="1"/>
    <col min="1538" max="1539" width="11.7109375" style="3" customWidth="1"/>
    <col min="1540" max="1540" width="5.7109375" style="3" customWidth="1"/>
    <col min="1541" max="1541" width="24.42578125" style="3" customWidth="1"/>
    <col min="1542" max="1542" width="13.42578125" style="3" customWidth="1"/>
    <col min="1543" max="1544" width="6" style="3" customWidth="1"/>
    <col min="1545" max="1545" width="10.42578125" style="3" customWidth="1"/>
    <col min="1546" max="1546" width="8.85546875" style="3" customWidth="1"/>
    <col min="1547" max="1547" width="7.7109375" style="3" customWidth="1"/>
    <col min="1548" max="1548" width="11.5703125" style="3" customWidth="1"/>
    <col min="1549" max="1549" width="10.42578125" style="3" customWidth="1"/>
    <col min="1550" max="1550" width="13.140625" style="3" customWidth="1"/>
    <col min="1551" max="1792" width="9.140625" style="3"/>
    <col min="1793" max="1793" width="5.42578125" style="3" customWidth="1"/>
    <col min="1794" max="1795" width="11.7109375" style="3" customWidth="1"/>
    <col min="1796" max="1796" width="5.7109375" style="3" customWidth="1"/>
    <col min="1797" max="1797" width="24.42578125" style="3" customWidth="1"/>
    <col min="1798" max="1798" width="13.42578125" style="3" customWidth="1"/>
    <col min="1799" max="1800" width="6" style="3" customWidth="1"/>
    <col min="1801" max="1801" width="10.42578125" style="3" customWidth="1"/>
    <col min="1802" max="1802" width="8.85546875" style="3" customWidth="1"/>
    <col min="1803" max="1803" width="7.7109375" style="3" customWidth="1"/>
    <col min="1804" max="1804" width="11.5703125" style="3" customWidth="1"/>
    <col min="1805" max="1805" width="10.42578125" style="3" customWidth="1"/>
    <col min="1806" max="1806" width="13.140625" style="3" customWidth="1"/>
    <col min="1807" max="2048" width="9.140625" style="3"/>
    <col min="2049" max="2049" width="5.42578125" style="3" customWidth="1"/>
    <col min="2050" max="2051" width="11.7109375" style="3" customWidth="1"/>
    <col min="2052" max="2052" width="5.7109375" style="3" customWidth="1"/>
    <col min="2053" max="2053" width="24.42578125" style="3" customWidth="1"/>
    <col min="2054" max="2054" width="13.42578125" style="3" customWidth="1"/>
    <col min="2055" max="2056" width="6" style="3" customWidth="1"/>
    <col min="2057" max="2057" width="10.42578125" style="3" customWidth="1"/>
    <col min="2058" max="2058" width="8.85546875" style="3" customWidth="1"/>
    <col min="2059" max="2059" width="7.7109375" style="3" customWidth="1"/>
    <col min="2060" max="2060" width="11.5703125" style="3" customWidth="1"/>
    <col min="2061" max="2061" width="10.42578125" style="3" customWidth="1"/>
    <col min="2062" max="2062" width="13.140625" style="3" customWidth="1"/>
    <col min="2063" max="2304" width="9.140625" style="3"/>
    <col min="2305" max="2305" width="5.42578125" style="3" customWidth="1"/>
    <col min="2306" max="2307" width="11.7109375" style="3" customWidth="1"/>
    <col min="2308" max="2308" width="5.7109375" style="3" customWidth="1"/>
    <col min="2309" max="2309" width="24.42578125" style="3" customWidth="1"/>
    <col min="2310" max="2310" width="13.42578125" style="3" customWidth="1"/>
    <col min="2311" max="2312" width="6" style="3" customWidth="1"/>
    <col min="2313" max="2313" width="10.42578125" style="3" customWidth="1"/>
    <col min="2314" max="2314" width="8.85546875" style="3" customWidth="1"/>
    <col min="2315" max="2315" width="7.7109375" style="3" customWidth="1"/>
    <col min="2316" max="2316" width="11.5703125" style="3" customWidth="1"/>
    <col min="2317" max="2317" width="10.42578125" style="3" customWidth="1"/>
    <col min="2318" max="2318" width="13.140625" style="3" customWidth="1"/>
    <col min="2319" max="2560" width="9.140625" style="3"/>
    <col min="2561" max="2561" width="5.42578125" style="3" customWidth="1"/>
    <col min="2562" max="2563" width="11.7109375" style="3" customWidth="1"/>
    <col min="2564" max="2564" width="5.7109375" style="3" customWidth="1"/>
    <col min="2565" max="2565" width="24.42578125" style="3" customWidth="1"/>
    <col min="2566" max="2566" width="13.42578125" style="3" customWidth="1"/>
    <col min="2567" max="2568" width="6" style="3" customWidth="1"/>
    <col min="2569" max="2569" width="10.42578125" style="3" customWidth="1"/>
    <col min="2570" max="2570" width="8.85546875" style="3" customWidth="1"/>
    <col min="2571" max="2571" width="7.7109375" style="3" customWidth="1"/>
    <col min="2572" max="2572" width="11.5703125" style="3" customWidth="1"/>
    <col min="2573" max="2573" width="10.42578125" style="3" customWidth="1"/>
    <col min="2574" max="2574" width="13.140625" style="3" customWidth="1"/>
    <col min="2575" max="2816" width="9.140625" style="3"/>
    <col min="2817" max="2817" width="5.42578125" style="3" customWidth="1"/>
    <col min="2818" max="2819" width="11.7109375" style="3" customWidth="1"/>
    <col min="2820" max="2820" width="5.7109375" style="3" customWidth="1"/>
    <col min="2821" max="2821" width="24.42578125" style="3" customWidth="1"/>
    <col min="2822" max="2822" width="13.42578125" style="3" customWidth="1"/>
    <col min="2823" max="2824" width="6" style="3" customWidth="1"/>
    <col min="2825" max="2825" width="10.42578125" style="3" customWidth="1"/>
    <col min="2826" max="2826" width="8.85546875" style="3" customWidth="1"/>
    <col min="2827" max="2827" width="7.7109375" style="3" customWidth="1"/>
    <col min="2828" max="2828" width="11.5703125" style="3" customWidth="1"/>
    <col min="2829" max="2829" width="10.42578125" style="3" customWidth="1"/>
    <col min="2830" max="2830" width="13.140625" style="3" customWidth="1"/>
    <col min="2831" max="3072" width="9.140625" style="3"/>
    <col min="3073" max="3073" width="5.42578125" style="3" customWidth="1"/>
    <col min="3074" max="3075" width="11.7109375" style="3" customWidth="1"/>
    <col min="3076" max="3076" width="5.7109375" style="3" customWidth="1"/>
    <col min="3077" max="3077" width="24.42578125" style="3" customWidth="1"/>
    <col min="3078" max="3078" width="13.42578125" style="3" customWidth="1"/>
    <col min="3079" max="3080" width="6" style="3" customWidth="1"/>
    <col min="3081" max="3081" width="10.42578125" style="3" customWidth="1"/>
    <col min="3082" max="3082" width="8.85546875" style="3" customWidth="1"/>
    <col min="3083" max="3083" width="7.7109375" style="3" customWidth="1"/>
    <col min="3084" max="3084" width="11.5703125" style="3" customWidth="1"/>
    <col min="3085" max="3085" width="10.42578125" style="3" customWidth="1"/>
    <col min="3086" max="3086" width="13.140625" style="3" customWidth="1"/>
    <col min="3087" max="3328" width="9.140625" style="3"/>
    <col min="3329" max="3329" width="5.42578125" style="3" customWidth="1"/>
    <col min="3330" max="3331" width="11.7109375" style="3" customWidth="1"/>
    <col min="3332" max="3332" width="5.7109375" style="3" customWidth="1"/>
    <col min="3333" max="3333" width="24.42578125" style="3" customWidth="1"/>
    <col min="3334" max="3334" width="13.42578125" style="3" customWidth="1"/>
    <col min="3335" max="3336" width="6" style="3" customWidth="1"/>
    <col min="3337" max="3337" width="10.42578125" style="3" customWidth="1"/>
    <col min="3338" max="3338" width="8.85546875" style="3" customWidth="1"/>
    <col min="3339" max="3339" width="7.7109375" style="3" customWidth="1"/>
    <col min="3340" max="3340" width="11.5703125" style="3" customWidth="1"/>
    <col min="3341" max="3341" width="10.42578125" style="3" customWidth="1"/>
    <col min="3342" max="3342" width="13.140625" style="3" customWidth="1"/>
    <col min="3343" max="3584" width="9.140625" style="3"/>
    <col min="3585" max="3585" width="5.42578125" style="3" customWidth="1"/>
    <col min="3586" max="3587" width="11.7109375" style="3" customWidth="1"/>
    <col min="3588" max="3588" width="5.7109375" style="3" customWidth="1"/>
    <col min="3589" max="3589" width="24.42578125" style="3" customWidth="1"/>
    <col min="3590" max="3590" width="13.42578125" style="3" customWidth="1"/>
    <col min="3591" max="3592" width="6" style="3" customWidth="1"/>
    <col min="3593" max="3593" width="10.42578125" style="3" customWidth="1"/>
    <col min="3594" max="3594" width="8.85546875" style="3" customWidth="1"/>
    <col min="3595" max="3595" width="7.7109375" style="3" customWidth="1"/>
    <col min="3596" max="3596" width="11.5703125" style="3" customWidth="1"/>
    <col min="3597" max="3597" width="10.42578125" style="3" customWidth="1"/>
    <col min="3598" max="3598" width="13.140625" style="3" customWidth="1"/>
    <col min="3599" max="3840" width="9.140625" style="3"/>
    <col min="3841" max="3841" width="5.42578125" style="3" customWidth="1"/>
    <col min="3842" max="3843" width="11.7109375" style="3" customWidth="1"/>
    <col min="3844" max="3844" width="5.7109375" style="3" customWidth="1"/>
    <col min="3845" max="3845" width="24.42578125" style="3" customWidth="1"/>
    <col min="3846" max="3846" width="13.42578125" style="3" customWidth="1"/>
    <col min="3847" max="3848" width="6" style="3" customWidth="1"/>
    <col min="3849" max="3849" width="10.42578125" style="3" customWidth="1"/>
    <col min="3850" max="3850" width="8.85546875" style="3" customWidth="1"/>
    <col min="3851" max="3851" width="7.7109375" style="3" customWidth="1"/>
    <col min="3852" max="3852" width="11.5703125" style="3" customWidth="1"/>
    <col min="3853" max="3853" width="10.42578125" style="3" customWidth="1"/>
    <col min="3854" max="3854" width="13.140625" style="3" customWidth="1"/>
    <col min="3855" max="4096" width="9.140625" style="3"/>
    <col min="4097" max="4097" width="5.42578125" style="3" customWidth="1"/>
    <col min="4098" max="4099" width="11.7109375" style="3" customWidth="1"/>
    <col min="4100" max="4100" width="5.7109375" style="3" customWidth="1"/>
    <col min="4101" max="4101" width="24.42578125" style="3" customWidth="1"/>
    <col min="4102" max="4102" width="13.42578125" style="3" customWidth="1"/>
    <col min="4103" max="4104" width="6" style="3" customWidth="1"/>
    <col min="4105" max="4105" width="10.42578125" style="3" customWidth="1"/>
    <col min="4106" max="4106" width="8.85546875" style="3" customWidth="1"/>
    <col min="4107" max="4107" width="7.7109375" style="3" customWidth="1"/>
    <col min="4108" max="4108" width="11.5703125" style="3" customWidth="1"/>
    <col min="4109" max="4109" width="10.42578125" style="3" customWidth="1"/>
    <col min="4110" max="4110" width="13.140625" style="3" customWidth="1"/>
    <col min="4111" max="4352" width="9.140625" style="3"/>
    <col min="4353" max="4353" width="5.42578125" style="3" customWidth="1"/>
    <col min="4354" max="4355" width="11.7109375" style="3" customWidth="1"/>
    <col min="4356" max="4356" width="5.7109375" style="3" customWidth="1"/>
    <col min="4357" max="4357" width="24.42578125" style="3" customWidth="1"/>
    <col min="4358" max="4358" width="13.42578125" style="3" customWidth="1"/>
    <col min="4359" max="4360" width="6" style="3" customWidth="1"/>
    <col min="4361" max="4361" width="10.42578125" style="3" customWidth="1"/>
    <col min="4362" max="4362" width="8.85546875" style="3" customWidth="1"/>
    <col min="4363" max="4363" width="7.7109375" style="3" customWidth="1"/>
    <col min="4364" max="4364" width="11.5703125" style="3" customWidth="1"/>
    <col min="4365" max="4365" width="10.42578125" style="3" customWidth="1"/>
    <col min="4366" max="4366" width="13.140625" style="3" customWidth="1"/>
    <col min="4367" max="4608" width="9.140625" style="3"/>
    <col min="4609" max="4609" width="5.42578125" style="3" customWidth="1"/>
    <col min="4610" max="4611" width="11.7109375" style="3" customWidth="1"/>
    <col min="4612" max="4612" width="5.7109375" style="3" customWidth="1"/>
    <col min="4613" max="4613" width="24.42578125" style="3" customWidth="1"/>
    <col min="4614" max="4614" width="13.42578125" style="3" customWidth="1"/>
    <col min="4615" max="4616" width="6" style="3" customWidth="1"/>
    <col min="4617" max="4617" width="10.42578125" style="3" customWidth="1"/>
    <col min="4618" max="4618" width="8.85546875" style="3" customWidth="1"/>
    <col min="4619" max="4619" width="7.7109375" style="3" customWidth="1"/>
    <col min="4620" max="4620" width="11.5703125" style="3" customWidth="1"/>
    <col min="4621" max="4621" width="10.42578125" style="3" customWidth="1"/>
    <col min="4622" max="4622" width="13.140625" style="3" customWidth="1"/>
    <col min="4623" max="4864" width="9.140625" style="3"/>
    <col min="4865" max="4865" width="5.42578125" style="3" customWidth="1"/>
    <col min="4866" max="4867" width="11.7109375" style="3" customWidth="1"/>
    <col min="4868" max="4868" width="5.7109375" style="3" customWidth="1"/>
    <col min="4869" max="4869" width="24.42578125" style="3" customWidth="1"/>
    <col min="4870" max="4870" width="13.42578125" style="3" customWidth="1"/>
    <col min="4871" max="4872" width="6" style="3" customWidth="1"/>
    <col min="4873" max="4873" width="10.42578125" style="3" customWidth="1"/>
    <col min="4874" max="4874" width="8.85546875" style="3" customWidth="1"/>
    <col min="4875" max="4875" width="7.7109375" style="3" customWidth="1"/>
    <col min="4876" max="4876" width="11.5703125" style="3" customWidth="1"/>
    <col min="4877" max="4877" width="10.42578125" style="3" customWidth="1"/>
    <col min="4878" max="4878" width="13.140625" style="3" customWidth="1"/>
    <col min="4879" max="5120" width="9.140625" style="3"/>
    <col min="5121" max="5121" width="5.42578125" style="3" customWidth="1"/>
    <col min="5122" max="5123" width="11.7109375" style="3" customWidth="1"/>
    <col min="5124" max="5124" width="5.7109375" style="3" customWidth="1"/>
    <col min="5125" max="5125" width="24.42578125" style="3" customWidth="1"/>
    <col min="5126" max="5126" width="13.42578125" style="3" customWidth="1"/>
    <col min="5127" max="5128" width="6" style="3" customWidth="1"/>
    <col min="5129" max="5129" width="10.42578125" style="3" customWidth="1"/>
    <col min="5130" max="5130" width="8.85546875" style="3" customWidth="1"/>
    <col min="5131" max="5131" width="7.7109375" style="3" customWidth="1"/>
    <col min="5132" max="5132" width="11.5703125" style="3" customWidth="1"/>
    <col min="5133" max="5133" width="10.42578125" style="3" customWidth="1"/>
    <col min="5134" max="5134" width="13.140625" style="3" customWidth="1"/>
    <col min="5135" max="5376" width="9.140625" style="3"/>
    <col min="5377" max="5377" width="5.42578125" style="3" customWidth="1"/>
    <col min="5378" max="5379" width="11.7109375" style="3" customWidth="1"/>
    <col min="5380" max="5380" width="5.7109375" style="3" customWidth="1"/>
    <col min="5381" max="5381" width="24.42578125" style="3" customWidth="1"/>
    <col min="5382" max="5382" width="13.42578125" style="3" customWidth="1"/>
    <col min="5383" max="5384" width="6" style="3" customWidth="1"/>
    <col min="5385" max="5385" width="10.42578125" style="3" customWidth="1"/>
    <col min="5386" max="5386" width="8.85546875" style="3" customWidth="1"/>
    <col min="5387" max="5387" width="7.7109375" style="3" customWidth="1"/>
    <col min="5388" max="5388" width="11.5703125" style="3" customWidth="1"/>
    <col min="5389" max="5389" width="10.42578125" style="3" customWidth="1"/>
    <col min="5390" max="5390" width="13.140625" style="3" customWidth="1"/>
    <col min="5391" max="5632" width="9.140625" style="3"/>
    <col min="5633" max="5633" width="5.42578125" style="3" customWidth="1"/>
    <col min="5634" max="5635" width="11.7109375" style="3" customWidth="1"/>
    <col min="5636" max="5636" width="5.7109375" style="3" customWidth="1"/>
    <col min="5637" max="5637" width="24.42578125" style="3" customWidth="1"/>
    <col min="5638" max="5638" width="13.42578125" style="3" customWidth="1"/>
    <col min="5639" max="5640" width="6" style="3" customWidth="1"/>
    <col min="5641" max="5641" width="10.42578125" style="3" customWidth="1"/>
    <col min="5642" max="5642" width="8.85546875" style="3" customWidth="1"/>
    <col min="5643" max="5643" width="7.7109375" style="3" customWidth="1"/>
    <col min="5644" max="5644" width="11.5703125" style="3" customWidth="1"/>
    <col min="5645" max="5645" width="10.42578125" style="3" customWidth="1"/>
    <col min="5646" max="5646" width="13.140625" style="3" customWidth="1"/>
    <col min="5647" max="5888" width="9.140625" style="3"/>
    <col min="5889" max="5889" width="5.42578125" style="3" customWidth="1"/>
    <col min="5890" max="5891" width="11.7109375" style="3" customWidth="1"/>
    <col min="5892" max="5892" width="5.7109375" style="3" customWidth="1"/>
    <col min="5893" max="5893" width="24.42578125" style="3" customWidth="1"/>
    <col min="5894" max="5894" width="13.42578125" style="3" customWidth="1"/>
    <col min="5895" max="5896" width="6" style="3" customWidth="1"/>
    <col min="5897" max="5897" width="10.42578125" style="3" customWidth="1"/>
    <col min="5898" max="5898" width="8.85546875" style="3" customWidth="1"/>
    <col min="5899" max="5899" width="7.7109375" style="3" customWidth="1"/>
    <col min="5900" max="5900" width="11.5703125" style="3" customWidth="1"/>
    <col min="5901" max="5901" width="10.42578125" style="3" customWidth="1"/>
    <col min="5902" max="5902" width="13.140625" style="3" customWidth="1"/>
    <col min="5903" max="6144" width="9.140625" style="3"/>
    <col min="6145" max="6145" width="5.42578125" style="3" customWidth="1"/>
    <col min="6146" max="6147" width="11.7109375" style="3" customWidth="1"/>
    <col min="6148" max="6148" width="5.7109375" style="3" customWidth="1"/>
    <col min="6149" max="6149" width="24.42578125" style="3" customWidth="1"/>
    <col min="6150" max="6150" width="13.42578125" style="3" customWidth="1"/>
    <col min="6151" max="6152" width="6" style="3" customWidth="1"/>
    <col min="6153" max="6153" width="10.42578125" style="3" customWidth="1"/>
    <col min="6154" max="6154" width="8.85546875" style="3" customWidth="1"/>
    <col min="6155" max="6155" width="7.7109375" style="3" customWidth="1"/>
    <col min="6156" max="6156" width="11.5703125" style="3" customWidth="1"/>
    <col min="6157" max="6157" width="10.42578125" style="3" customWidth="1"/>
    <col min="6158" max="6158" width="13.140625" style="3" customWidth="1"/>
    <col min="6159" max="6400" width="9.140625" style="3"/>
    <col min="6401" max="6401" width="5.42578125" style="3" customWidth="1"/>
    <col min="6402" max="6403" width="11.7109375" style="3" customWidth="1"/>
    <col min="6404" max="6404" width="5.7109375" style="3" customWidth="1"/>
    <col min="6405" max="6405" width="24.42578125" style="3" customWidth="1"/>
    <col min="6406" max="6406" width="13.42578125" style="3" customWidth="1"/>
    <col min="6407" max="6408" width="6" style="3" customWidth="1"/>
    <col min="6409" max="6409" width="10.42578125" style="3" customWidth="1"/>
    <col min="6410" max="6410" width="8.85546875" style="3" customWidth="1"/>
    <col min="6411" max="6411" width="7.7109375" style="3" customWidth="1"/>
    <col min="6412" max="6412" width="11.5703125" style="3" customWidth="1"/>
    <col min="6413" max="6413" width="10.42578125" style="3" customWidth="1"/>
    <col min="6414" max="6414" width="13.140625" style="3" customWidth="1"/>
    <col min="6415" max="6656" width="9.140625" style="3"/>
    <col min="6657" max="6657" width="5.42578125" style="3" customWidth="1"/>
    <col min="6658" max="6659" width="11.7109375" style="3" customWidth="1"/>
    <col min="6660" max="6660" width="5.7109375" style="3" customWidth="1"/>
    <col min="6661" max="6661" width="24.42578125" style="3" customWidth="1"/>
    <col min="6662" max="6662" width="13.42578125" style="3" customWidth="1"/>
    <col min="6663" max="6664" width="6" style="3" customWidth="1"/>
    <col min="6665" max="6665" width="10.42578125" style="3" customWidth="1"/>
    <col min="6666" max="6666" width="8.85546875" style="3" customWidth="1"/>
    <col min="6667" max="6667" width="7.7109375" style="3" customWidth="1"/>
    <col min="6668" max="6668" width="11.5703125" style="3" customWidth="1"/>
    <col min="6669" max="6669" width="10.42578125" style="3" customWidth="1"/>
    <col min="6670" max="6670" width="13.140625" style="3" customWidth="1"/>
    <col min="6671" max="6912" width="9.140625" style="3"/>
    <col min="6913" max="6913" width="5.42578125" style="3" customWidth="1"/>
    <col min="6914" max="6915" width="11.7109375" style="3" customWidth="1"/>
    <col min="6916" max="6916" width="5.7109375" style="3" customWidth="1"/>
    <col min="6917" max="6917" width="24.42578125" style="3" customWidth="1"/>
    <col min="6918" max="6918" width="13.42578125" style="3" customWidth="1"/>
    <col min="6919" max="6920" width="6" style="3" customWidth="1"/>
    <col min="6921" max="6921" width="10.42578125" style="3" customWidth="1"/>
    <col min="6922" max="6922" width="8.85546875" style="3" customWidth="1"/>
    <col min="6923" max="6923" width="7.7109375" style="3" customWidth="1"/>
    <col min="6924" max="6924" width="11.5703125" style="3" customWidth="1"/>
    <col min="6925" max="6925" width="10.42578125" style="3" customWidth="1"/>
    <col min="6926" max="6926" width="13.140625" style="3" customWidth="1"/>
    <col min="6927" max="7168" width="9.140625" style="3"/>
    <col min="7169" max="7169" width="5.42578125" style="3" customWidth="1"/>
    <col min="7170" max="7171" width="11.7109375" style="3" customWidth="1"/>
    <col min="7172" max="7172" width="5.7109375" style="3" customWidth="1"/>
    <col min="7173" max="7173" width="24.42578125" style="3" customWidth="1"/>
    <col min="7174" max="7174" width="13.42578125" style="3" customWidth="1"/>
    <col min="7175" max="7176" width="6" style="3" customWidth="1"/>
    <col min="7177" max="7177" width="10.42578125" style="3" customWidth="1"/>
    <col min="7178" max="7178" width="8.85546875" style="3" customWidth="1"/>
    <col min="7179" max="7179" width="7.7109375" style="3" customWidth="1"/>
    <col min="7180" max="7180" width="11.5703125" style="3" customWidth="1"/>
    <col min="7181" max="7181" width="10.42578125" style="3" customWidth="1"/>
    <col min="7182" max="7182" width="13.140625" style="3" customWidth="1"/>
    <col min="7183" max="7424" width="9.140625" style="3"/>
    <col min="7425" max="7425" width="5.42578125" style="3" customWidth="1"/>
    <col min="7426" max="7427" width="11.7109375" style="3" customWidth="1"/>
    <col min="7428" max="7428" width="5.7109375" style="3" customWidth="1"/>
    <col min="7429" max="7429" width="24.42578125" style="3" customWidth="1"/>
    <col min="7430" max="7430" width="13.42578125" style="3" customWidth="1"/>
    <col min="7431" max="7432" width="6" style="3" customWidth="1"/>
    <col min="7433" max="7433" width="10.42578125" style="3" customWidth="1"/>
    <col min="7434" max="7434" width="8.85546875" style="3" customWidth="1"/>
    <col min="7435" max="7435" width="7.7109375" style="3" customWidth="1"/>
    <col min="7436" max="7436" width="11.5703125" style="3" customWidth="1"/>
    <col min="7437" max="7437" width="10.42578125" style="3" customWidth="1"/>
    <col min="7438" max="7438" width="13.140625" style="3" customWidth="1"/>
    <col min="7439" max="7680" width="9.140625" style="3"/>
    <col min="7681" max="7681" width="5.42578125" style="3" customWidth="1"/>
    <col min="7682" max="7683" width="11.7109375" style="3" customWidth="1"/>
    <col min="7684" max="7684" width="5.7109375" style="3" customWidth="1"/>
    <col min="7685" max="7685" width="24.42578125" style="3" customWidth="1"/>
    <col min="7686" max="7686" width="13.42578125" style="3" customWidth="1"/>
    <col min="7687" max="7688" width="6" style="3" customWidth="1"/>
    <col min="7689" max="7689" width="10.42578125" style="3" customWidth="1"/>
    <col min="7690" max="7690" width="8.85546875" style="3" customWidth="1"/>
    <col min="7691" max="7691" width="7.7109375" style="3" customWidth="1"/>
    <col min="7692" max="7692" width="11.5703125" style="3" customWidth="1"/>
    <col min="7693" max="7693" width="10.42578125" style="3" customWidth="1"/>
    <col min="7694" max="7694" width="13.140625" style="3" customWidth="1"/>
    <col min="7695" max="7936" width="9.140625" style="3"/>
    <col min="7937" max="7937" width="5.42578125" style="3" customWidth="1"/>
    <col min="7938" max="7939" width="11.7109375" style="3" customWidth="1"/>
    <col min="7940" max="7940" width="5.7109375" style="3" customWidth="1"/>
    <col min="7941" max="7941" width="24.42578125" style="3" customWidth="1"/>
    <col min="7942" max="7942" width="13.42578125" style="3" customWidth="1"/>
    <col min="7943" max="7944" width="6" style="3" customWidth="1"/>
    <col min="7945" max="7945" width="10.42578125" style="3" customWidth="1"/>
    <col min="7946" max="7946" width="8.85546875" style="3" customWidth="1"/>
    <col min="7947" max="7947" width="7.7109375" style="3" customWidth="1"/>
    <col min="7948" max="7948" width="11.5703125" style="3" customWidth="1"/>
    <col min="7949" max="7949" width="10.42578125" style="3" customWidth="1"/>
    <col min="7950" max="7950" width="13.140625" style="3" customWidth="1"/>
    <col min="7951" max="8192" width="9.140625" style="3"/>
    <col min="8193" max="8193" width="5.42578125" style="3" customWidth="1"/>
    <col min="8194" max="8195" width="11.7109375" style="3" customWidth="1"/>
    <col min="8196" max="8196" width="5.7109375" style="3" customWidth="1"/>
    <col min="8197" max="8197" width="24.42578125" style="3" customWidth="1"/>
    <col min="8198" max="8198" width="13.42578125" style="3" customWidth="1"/>
    <col min="8199" max="8200" width="6" style="3" customWidth="1"/>
    <col min="8201" max="8201" width="10.42578125" style="3" customWidth="1"/>
    <col min="8202" max="8202" width="8.85546875" style="3" customWidth="1"/>
    <col min="8203" max="8203" width="7.7109375" style="3" customWidth="1"/>
    <col min="8204" max="8204" width="11.5703125" style="3" customWidth="1"/>
    <col min="8205" max="8205" width="10.42578125" style="3" customWidth="1"/>
    <col min="8206" max="8206" width="13.140625" style="3" customWidth="1"/>
    <col min="8207" max="8448" width="9.140625" style="3"/>
    <col min="8449" max="8449" width="5.42578125" style="3" customWidth="1"/>
    <col min="8450" max="8451" width="11.7109375" style="3" customWidth="1"/>
    <col min="8452" max="8452" width="5.7109375" style="3" customWidth="1"/>
    <col min="8453" max="8453" width="24.42578125" style="3" customWidth="1"/>
    <col min="8454" max="8454" width="13.42578125" style="3" customWidth="1"/>
    <col min="8455" max="8456" width="6" style="3" customWidth="1"/>
    <col min="8457" max="8457" width="10.42578125" style="3" customWidth="1"/>
    <col min="8458" max="8458" width="8.85546875" style="3" customWidth="1"/>
    <col min="8459" max="8459" width="7.7109375" style="3" customWidth="1"/>
    <col min="8460" max="8460" width="11.5703125" style="3" customWidth="1"/>
    <col min="8461" max="8461" width="10.42578125" style="3" customWidth="1"/>
    <col min="8462" max="8462" width="13.140625" style="3" customWidth="1"/>
    <col min="8463" max="8704" width="9.140625" style="3"/>
    <col min="8705" max="8705" width="5.42578125" style="3" customWidth="1"/>
    <col min="8706" max="8707" width="11.7109375" style="3" customWidth="1"/>
    <col min="8708" max="8708" width="5.7109375" style="3" customWidth="1"/>
    <col min="8709" max="8709" width="24.42578125" style="3" customWidth="1"/>
    <col min="8710" max="8710" width="13.42578125" style="3" customWidth="1"/>
    <col min="8711" max="8712" width="6" style="3" customWidth="1"/>
    <col min="8713" max="8713" width="10.42578125" style="3" customWidth="1"/>
    <col min="8714" max="8714" width="8.85546875" style="3" customWidth="1"/>
    <col min="8715" max="8715" width="7.7109375" style="3" customWidth="1"/>
    <col min="8716" max="8716" width="11.5703125" style="3" customWidth="1"/>
    <col min="8717" max="8717" width="10.42578125" style="3" customWidth="1"/>
    <col min="8718" max="8718" width="13.140625" style="3" customWidth="1"/>
    <col min="8719" max="8960" width="9.140625" style="3"/>
    <col min="8961" max="8961" width="5.42578125" style="3" customWidth="1"/>
    <col min="8962" max="8963" width="11.7109375" style="3" customWidth="1"/>
    <col min="8964" max="8964" width="5.7109375" style="3" customWidth="1"/>
    <col min="8965" max="8965" width="24.42578125" style="3" customWidth="1"/>
    <col min="8966" max="8966" width="13.42578125" style="3" customWidth="1"/>
    <col min="8967" max="8968" width="6" style="3" customWidth="1"/>
    <col min="8969" max="8969" width="10.42578125" style="3" customWidth="1"/>
    <col min="8970" max="8970" width="8.85546875" style="3" customWidth="1"/>
    <col min="8971" max="8971" width="7.7109375" style="3" customWidth="1"/>
    <col min="8972" max="8972" width="11.5703125" style="3" customWidth="1"/>
    <col min="8973" max="8973" width="10.42578125" style="3" customWidth="1"/>
    <col min="8974" max="8974" width="13.140625" style="3" customWidth="1"/>
    <col min="8975" max="9216" width="9.140625" style="3"/>
    <col min="9217" max="9217" width="5.42578125" style="3" customWidth="1"/>
    <col min="9218" max="9219" width="11.7109375" style="3" customWidth="1"/>
    <col min="9220" max="9220" width="5.7109375" style="3" customWidth="1"/>
    <col min="9221" max="9221" width="24.42578125" style="3" customWidth="1"/>
    <col min="9222" max="9222" width="13.42578125" style="3" customWidth="1"/>
    <col min="9223" max="9224" width="6" style="3" customWidth="1"/>
    <col min="9225" max="9225" width="10.42578125" style="3" customWidth="1"/>
    <col min="9226" max="9226" width="8.85546875" style="3" customWidth="1"/>
    <col min="9227" max="9227" width="7.7109375" style="3" customWidth="1"/>
    <col min="9228" max="9228" width="11.5703125" style="3" customWidth="1"/>
    <col min="9229" max="9229" width="10.42578125" style="3" customWidth="1"/>
    <col min="9230" max="9230" width="13.140625" style="3" customWidth="1"/>
    <col min="9231" max="9472" width="9.140625" style="3"/>
    <col min="9473" max="9473" width="5.42578125" style="3" customWidth="1"/>
    <col min="9474" max="9475" width="11.7109375" style="3" customWidth="1"/>
    <col min="9476" max="9476" width="5.7109375" style="3" customWidth="1"/>
    <col min="9477" max="9477" width="24.42578125" style="3" customWidth="1"/>
    <col min="9478" max="9478" width="13.42578125" style="3" customWidth="1"/>
    <col min="9479" max="9480" width="6" style="3" customWidth="1"/>
    <col min="9481" max="9481" width="10.42578125" style="3" customWidth="1"/>
    <col min="9482" max="9482" width="8.85546875" style="3" customWidth="1"/>
    <col min="9483" max="9483" width="7.7109375" style="3" customWidth="1"/>
    <col min="9484" max="9484" width="11.5703125" style="3" customWidth="1"/>
    <col min="9485" max="9485" width="10.42578125" style="3" customWidth="1"/>
    <col min="9486" max="9486" width="13.140625" style="3" customWidth="1"/>
    <col min="9487" max="9728" width="9.140625" style="3"/>
    <col min="9729" max="9729" width="5.42578125" style="3" customWidth="1"/>
    <col min="9730" max="9731" width="11.7109375" style="3" customWidth="1"/>
    <col min="9732" max="9732" width="5.7109375" style="3" customWidth="1"/>
    <col min="9733" max="9733" width="24.42578125" style="3" customWidth="1"/>
    <col min="9734" max="9734" width="13.42578125" style="3" customWidth="1"/>
    <col min="9735" max="9736" width="6" style="3" customWidth="1"/>
    <col min="9737" max="9737" width="10.42578125" style="3" customWidth="1"/>
    <col min="9738" max="9738" width="8.85546875" style="3" customWidth="1"/>
    <col min="9739" max="9739" width="7.7109375" style="3" customWidth="1"/>
    <col min="9740" max="9740" width="11.5703125" style="3" customWidth="1"/>
    <col min="9741" max="9741" width="10.42578125" style="3" customWidth="1"/>
    <col min="9742" max="9742" width="13.140625" style="3" customWidth="1"/>
    <col min="9743" max="9984" width="9.140625" style="3"/>
    <col min="9985" max="9985" width="5.42578125" style="3" customWidth="1"/>
    <col min="9986" max="9987" width="11.7109375" style="3" customWidth="1"/>
    <col min="9988" max="9988" width="5.7109375" style="3" customWidth="1"/>
    <col min="9989" max="9989" width="24.42578125" style="3" customWidth="1"/>
    <col min="9990" max="9990" width="13.42578125" style="3" customWidth="1"/>
    <col min="9991" max="9992" width="6" style="3" customWidth="1"/>
    <col min="9993" max="9993" width="10.42578125" style="3" customWidth="1"/>
    <col min="9994" max="9994" width="8.85546875" style="3" customWidth="1"/>
    <col min="9995" max="9995" width="7.7109375" style="3" customWidth="1"/>
    <col min="9996" max="9996" width="11.5703125" style="3" customWidth="1"/>
    <col min="9997" max="9997" width="10.42578125" style="3" customWidth="1"/>
    <col min="9998" max="9998" width="13.140625" style="3" customWidth="1"/>
    <col min="9999" max="10240" width="9.140625" style="3"/>
    <col min="10241" max="10241" width="5.42578125" style="3" customWidth="1"/>
    <col min="10242" max="10243" width="11.7109375" style="3" customWidth="1"/>
    <col min="10244" max="10244" width="5.7109375" style="3" customWidth="1"/>
    <col min="10245" max="10245" width="24.42578125" style="3" customWidth="1"/>
    <col min="10246" max="10246" width="13.42578125" style="3" customWidth="1"/>
    <col min="10247" max="10248" width="6" style="3" customWidth="1"/>
    <col min="10249" max="10249" width="10.42578125" style="3" customWidth="1"/>
    <col min="10250" max="10250" width="8.85546875" style="3" customWidth="1"/>
    <col min="10251" max="10251" width="7.7109375" style="3" customWidth="1"/>
    <col min="10252" max="10252" width="11.5703125" style="3" customWidth="1"/>
    <col min="10253" max="10253" width="10.42578125" style="3" customWidth="1"/>
    <col min="10254" max="10254" width="13.140625" style="3" customWidth="1"/>
    <col min="10255" max="10496" width="9.140625" style="3"/>
    <col min="10497" max="10497" width="5.42578125" style="3" customWidth="1"/>
    <col min="10498" max="10499" width="11.7109375" style="3" customWidth="1"/>
    <col min="10500" max="10500" width="5.7109375" style="3" customWidth="1"/>
    <col min="10501" max="10501" width="24.42578125" style="3" customWidth="1"/>
    <col min="10502" max="10502" width="13.42578125" style="3" customWidth="1"/>
    <col min="10503" max="10504" width="6" style="3" customWidth="1"/>
    <col min="10505" max="10505" width="10.42578125" style="3" customWidth="1"/>
    <col min="10506" max="10506" width="8.85546875" style="3" customWidth="1"/>
    <col min="10507" max="10507" width="7.7109375" style="3" customWidth="1"/>
    <col min="10508" max="10508" width="11.5703125" style="3" customWidth="1"/>
    <col min="10509" max="10509" width="10.42578125" style="3" customWidth="1"/>
    <col min="10510" max="10510" width="13.140625" style="3" customWidth="1"/>
    <col min="10511" max="10752" width="9.140625" style="3"/>
    <col min="10753" max="10753" width="5.42578125" style="3" customWidth="1"/>
    <col min="10754" max="10755" width="11.7109375" style="3" customWidth="1"/>
    <col min="10756" max="10756" width="5.7109375" style="3" customWidth="1"/>
    <col min="10757" max="10757" width="24.42578125" style="3" customWidth="1"/>
    <col min="10758" max="10758" width="13.42578125" style="3" customWidth="1"/>
    <col min="10759" max="10760" width="6" style="3" customWidth="1"/>
    <col min="10761" max="10761" width="10.42578125" style="3" customWidth="1"/>
    <col min="10762" max="10762" width="8.85546875" style="3" customWidth="1"/>
    <col min="10763" max="10763" width="7.7109375" style="3" customWidth="1"/>
    <col min="10764" max="10764" width="11.5703125" style="3" customWidth="1"/>
    <col min="10765" max="10765" width="10.42578125" style="3" customWidth="1"/>
    <col min="10766" max="10766" width="13.140625" style="3" customWidth="1"/>
    <col min="10767" max="11008" width="9.140625" style="3"/>
    <col min="11009" max="11009" width="5.42578125" style="3" customWidth="1"/>
    <col min="11010" max="11011" width="11.7109375" style="3" customWidth="1"/>
    <col min="11012" max="11012" width="5.7109375" style="3" customWidth="1"/>
    <col min="11013" max="11013" width="24.42578125" style="3" customWidth="1"/>
    <col min="11014" max="11014" width="13.42578125" style="3" customWidth="1"/>
    <col min="11015" max="11016" width="6" style="3" customWidth="1"/>
    <col min="11017" max="11017" width="10.42578125" style="3" customWidth="1"/>
    <col min="11018" max="11018" width="8.85546875" style="3" customWidth="1"/>
    <col min="11019" max="11019" width="7.7109375" style="3" customWidth="1"/>
    <col min="11020" max="11020" width="11.5703125" style="3" customWidth="1"/>
    <col min="11021" max="11021" width="10.42578125" style="3" customWidth="1"/>
    <col min="11022" max="11022" width="13.140625" style="3" customWidth="1"/>
    <col min="11023" max="11264" width="9.140625" style="3"/>
    <col min="11265" max="11265" width="5.42578125" style="3" customWidth="1"/>
    <col min="11266" max="11267" width="11.7109375" style="3" customWidth="1"/>
    <col min="11268" max="11268" width="5.7109375" style="3" customWidth="1"/>
    <col min="11269" max="11269" width="24.42578125" style="3" customWidth="1"/>
    <col min="11270" max="11270" width="13.42578125" style="3" customWidth="1"/>
    <col min="11271" max="11272" width="6" style="3" customWidth="1"/>
    <col min="11273" max="11273" width="10.42578125" style="3" customWidth="1"/>
    <col min="11274" max="11274" width="8.85546875" style="3" customWidth="1"/>
    <col min="11275" max="11275" width="7.7109375" style="3" customWidth="1"/>
    <col min="11276" max="11276" width="11.5703125" style="3" customWidth="1"/>
    <col min="11277" max="11277" width="10.42578125" style="3" customWidth="1"/>
    <col min="11278" max="11278" width="13.140625" style="3" customWidth="1"/>
    <col min="11279" max="11520" width="9.140625" style="3"/>
    <col min="11521" max="11521" width="5.42578125" style="3" customWidth="1"/>
    <col min="11522" max="11523" width="11.7109375" style="3" customWidth="1"/>
    <col min="11524" max="11524" width="5.7109375" style="3" customWidth="1"/>
    <col min="11525" max="11525" width="24.42578125" style="3" customWidth="1"/>
    <col min="11526" max="11526" width="13.42578125" style="3" customWidth="1"/>
    <col min="11527" max="11528" width="6" style="3" customWidth="1"/>
    <col min="11529" max="11529" width="10.42578125" style="3" customWidth="1"/>
    <col min="11530" max="11530" width="8.85546875" style="3" customWidth="1"/>
    <col min="11531" max="11531" width="7.7109375" style="3" customWidth="1"/>
    <col min="11532" max="11532" width="11.5703125" style="3" customWidth="1"/>
    <col min="11533" max="11533" width="10.42578125" style="3" customWidth="1"/>
    <col min="11534" max="11534" width="13.140625" style="3" customWidth="1"/>
    <col min="11535" max="11776" width="9.140625" style="3"/>
    <col min="11777" max="11777" width="5.42578125" style="3" customWidth="1"/>
    <col min="11778" max="11779" width="11.7109375" style="3" customWidth="1"/>
    <col min="11780" max="11780" width="5.7109375" style="3" customWidth="1"/>
    <col min="11781" max="11781" width="24.42578125" style="3" customWidth="1"/>
    <col min="11782" max="11782" width="13.42578125" style="3" customWidth="1"/>
    <col min="11783" max="11784" width="6" style="3" customWidth="1"/>
    <col min="11785" max="11785" width="10.42578125" style="3" customWidth="1"/>
    <col min="11786" max="11786" width="8.85546875" style="3" customWidth="1"/>
    <col min="11787" max="11787" width="7.7109375" style="3" customWidth="1"/>
    <col min="11788" max="11788" width="11.5703125" style="3" customWidth="1"/>
    <col min="11789" max="11789" width="10.42578125" style="3" customWidth="1"/>
    <col min="11790" max="11790" width="13.140625" style="3" customWidth="1"/>
    <col min="11791" max="12032" width="9.140625" style="3"/>
    <col min="12033" max="12033" width="5.42578125" style="3" customWidth="1"/>
    <col min="12034" max="12035" width="11.7109375" style="3" customWidth="1"/>
    <col min="12036" max="12036" width="5.7109375" style="3" customWidth="1"/>
    <col min="12037" max="12037" width="24.42578125" style="3" customWidth="1"/>
    <col min="12038" max="12038" width="13.42578125" style="3" customWidth="1"/>
    <col min="12039" max="12040" width="6" style="3" customWidth="1"/>
    <col min="12041" max="12041" width="10.42578125" style="3" customWidth="1"/>
    <col min="12042" max="12042" width="8.85546875" style="3" customWidth="1"/>
    <col min="12043" max="12043" width="7.7109375" style="3" customWidth="1"/>
    <col min="12044" max="12044" width="11.5703125" style="3" customWidth="1"/>
    <col min="12045" max="12045" width="10.42578125" style="3" customWidth="1"/>
    <col min="12046" max="12046" width="13.140625" style="3" customWidth="1"/>
    <col min="12047" max="12288" width="9.140625" style="3"/>
    <col min="12289" max="12289" width="5.42578125" style="3" customWidth="1"/>
    <col min="12290" max="12291" width="11.7109375" style="3" customWidth="1"/>
    <col min="12292" max="12292" width="5.7109375" style="3" customWidth="1"/>
    <col min="12293" max="12293" width="24.42578125" style="3" customWidth="1"/>
    <col min="12294" max="12294" width="13.42578125" style="3" customWidth="1"/>
    <col min="12295" max="12296" width="6" style="3" customWidth="1"/>
    <col min="12297" max="12297" width="10.42578125" style="3" customWidth="1"/>
    <col min="12298" max="12298" width="8.85546875" style="3" customWidth="1"/>
    <col min="12299" max="12299" width="7.7109375" style="3" customWidth="1"/>
    <col min="12300" max="12300" width="11.5703125" style="3" customWidth="1"/>
    <col min="12301" max="12301" width="10.42578125" style="3" customWidth="1"/>
    <col min="12302" max="12302" width="13.140625" style="3" customWidth="1"/>
    <col min="12303" max="12544" width="9.140625" style="3"/>
    <col min="12545" max="12545" width="5.42578125" style="3" customWidth="1"/>
    <col min="12546" max="12547" width="11.7109375" style="3" customWidth="1"/>
    <col min="12548" max="12548" width="5.7109375" style="3" customWidth="1"/>
    <col min="12549" max="12549" width="24.42578125" style="3" customWidth="1"/>
    <col min="12550" max="12550" width="13.42578125" style="3" customWidth="1"/>
    <col min="12551" max="12552" width="6" style="3" customWidth="1"/>
    <col min="12553" max="12553" width="10.42578125" style="3" customWidth="1"/>
    <col min="12554" max="12554" width="8.85546875" style="3" customWidth="1"/>
    <col min="12555" max="12555" width="7.7109375" style="3" customWidth="1"/>
    <col min="12556" max="12556" width="11.5703125" style="3" customWidth="1"/>
    <col min="12557" max="12557" width="10.42578125" style="3" customWidth="1"/>
    <col min="12558" max="12558" width="13.140625" style="3" customWidth="1"/>
    <col min="12559" max="12800" width="9.140625" style="3"/>
    <col min="12801" max="12801" width="5.42578125" style="3" customWidth="1"/>
    <col min="12802" max="12803" width="11.7109375" style="3" customWidth="1"/>
    <col min="12804" max="12804" width="5.7109375" style="3" customWidth="1"/>
    <col min="12805" max="12805" width="24.42578125" style="3" customWidth="1"/>
    <col min="12806" max="12806" width="13.42578125" style="3" customWidth="1"/>
    <col min="12807" max="12808" width="6" style="3" customWidth="1"/>
    <col min="12809" max="12809" width="10.42578125" style="3" customWidth="1"/>
    <col min="12810" max="12810" width="8.85546875" style="3" customWidth="1"/>
    <col min="12811" max="12811" width="7.7109375" style="3" customWidth="1"/>
    <col min="12812" max="12812" width="11.5703125" style="3" customWidth="1"/>
    <col min="12813" max="12813" width="10.42578125" style="3" customWidth="1"/>
    <col min="12814" max="12814" width="13.140625" style="3" customWidth="1"/>
    <col min="12815" max="13056" width="9.140625" style="3"/>
    <col min="13057" max="13057" width="5.42578125" style="3" customWidth="1"/>
    <col min="13058" max="13059" width="11.7109375" style="3" customWidth="1"/>
    <col min="13060" max="13060" width="5.7109375" style="3" customWidth="1"/>
    <col min="13061" max="13061" width="24.42578125" style="3" customWidth="1"/>
    <col min="13062" max="13062" width="13.42578125" style="3" customWidth="1"/>
    <col min="13063" max="13064" width="6" style="3" customWidth="1"/>
    <col min="13065" max="13065" width="10.42578125" style="3" customWidth="1"/>
    <col min="13066" max="13066" width="8.85546875" style="3" customWidth="1"/>
    <col min="13067" max="13067" width="7.7109375" style="3" customWidth="1"/>
    <col min="13068" max="13068" width="11.5703125" style="3" customWidth="1"/>
    <col min="13069" max="13069" width="10.42578125" style="3" customWidth="1"/>
    <col min="13070" max="13070" width="13.140625" style="3" customWidth="1"/>
    <col min="13071" max="13312" width="9.140625" style="3"/>
    <col min="13313" max="13313" width="5.42578125" style="3" customWidth="1"/>
    <col min="13314" max="13315" width="11.7109375" style="3" customWidth="1"/>
    <col min="13316" max="13316" width="5.7109375" style="3" customWidth="1"/>
    <col min="13317" max="13317" width="24.42578125" style="3" customWidth="1"/>
    <col min="13318" max="13318" width="13.42578125" style="3" customWidth="1"/>
    <col min="13319" max="13320" width="6" style="3" customWidth="1"/>
    <col min="13321" max="13321" width="10.42578125" style="3" customWidth="1"/>
    <col min="13322" max="13322" width="8.85546875" style="3" customWidth="1"/>
    <col min="13323" max="13323" width="7.7109375" style="3" customWidth="1"/>
    <col min="13324" max="13324" width="11.5703125" style="3" customWidth="1"/>
    <col min="13325" max="13325" width="10.42578125" style="3" customWidth="1"/>
    <col min="13326" max="13326" width="13.140625" style="3" customWidth="1"/>
    <col min="13327" max="13568" width="9.140625" style="3"/>
    <col min="13569" max="13569" width="5.42578125" style="3" customWidth="1"/>
    <col min="13570" max="13571" width="11.7109375" style="3" customWidth="1"/>
    <col min="13572" max="13572" width="5.7109375" style="3" customWidth="1"/>
    <col min="13573" max="13573" width="24.42578125" style="3" customWidth="1"/>
    <col min="13574" max="13574" width="13.42578125" style="3" customWidth="1"/>
    <col min="13575" max="13576" width="6" style="3" customWidth="1"/>
    <col min="13577" max="13577" width="10.42578125" style="3" customWidth="1"/>
    <col min="13578" max="13578" width="8.85546875" style="3" customWidth="1"/>
    <col min="13579" max="13579" width="7.7109375" style="3" customWidth="1"/>
    <col min="13580" max="13580" width="11.5703125" style="3" customWidth="1"/>
    <col min="13581" max="13581" width="10.42578125" style="3" customWidth="1"/>
    <col min="13582" max="13582" width="13.140625" style="3" customWidth="1"/>
    <col min="13583" max="13824" width="9.140625" style="3"/>
    <col min="13825" max="13825" width="5.42578125" style="3" customWidth="1"/>
    <col min="13826" max="13827" width="11.7109375" style="3" customWidth="1"/>
    <col min="13828" max="13828" width="5.7109375" style="3" customWidth="1"/>
    <col min="13829" max="13829" width="24.42578125" style="3" customWidth="1"/>
    <col min="13830" max="13830" width="13.42578125" style="3" customWidth="1"/>
    <col min="13831" max="13832" width="6" style="3" customWidth="1"/>
    <col min="13833" max="13833" width="10.42578125" style="3" customWidth="1"/>
    <col min="13834" max="13834" width="8.85546875" style="3" customWidth="1"/>
    <col min="13835" max="13835" width="7.7109375" style="3" customWidth="1"/>
    <col min="13836" max="13836" width="11.5703125" style="3" customWidth="1"/>
    <col min="13837" max="13837" width="10.42578125" style="3" customWidth="1"/>
    <col min="13838" max="13838" width="13.140625" style="3" customWidth="1"/>
    <col min="13839" max="14080" width="9.140625" style="3"/>
    <col min="14081" max="14081" width="5.42578125" style="3" customWidth="1"/>
    <col min="14082" max="14083" width="11.7109375" style="3" customWidth="1"/>
    <col min="14084" max="14084" width="5.7109375" style="3" customWidth="1"/>
    <col min="14085" max="14085" width="24.42578125" style="3" customWidth="1"/>
    <col min="14086" max="14086" width="13.42578125" style="3" customWidth="1"/>
    <col min="14087" max="14088" width="6" style="3" customWidth="1"/>
    <col min="14089" max="14089" width="10.42578125" style="3" customWidth="1"/>
    <col min="14090" max="14090" width="8.85546875" style="3" customWidth="1"/>
    <col min="14091" max="14091" width="7.7109375" style="3" customWidth="1"/>
    <col min="14092" max="14092" width="11.5703125" style="3" customWidth="1"/>
    <col min="14093" max="14093" width="10.42578125" style="3" customWidth="1"/>
    <col min="14094" max="14094" width="13.140625" style="3" customWidth="1"/>
    <col min="14095" max="14336" width="9.140625" style="3"/>
    <col min="14337" max="14337" width="5.42578125" style="3" customWidth="1"/>
    <col min="14338" max="14339" width="11.7109375" style="3" customWidth="1"/>
    <col min="14340" max="14340" width="5.7109375" style="3" customWidth="1"/>
    <col min="14341" max="14341" width="24.42578125" style="3" customWidth="1"/>
    <col min="14342" max="14342" width="13.42578125" style="3" customWidth="1"/>
    <col min="14343" max="14344" width="6" style="3" customWidth="1"/>
    <col min="14345" max="14345" width="10.42578125" style="3" customWidth="1"/>
    <col min="14346" max="14346" width="8.85546875" style="3" customWidth="1"/>
    <col min="14347" max="14347" width="7.7109375" style="3" customWidth="1"/>
    <col min="14348" max="14348" width="11.5703125" style="3" customWidth="1"/>
    <col min="14349" max="14349" width="10.42578125" style="3" customWidth="1"/>
    <col min="14350" max="14350" width="13.140625" style="3" customWidth="1"/>
    <col min="14351" max="14592" width="9.140625" style="3"/>
    <col min="14593" max="14593" width="5.42578125" style="3" customWidth="1"/>
    <col min="14594" max="14595" width="11.7109375" style="3" customWidth="1"/>
    <col min="14596" max="14596" width="5.7109375" style="3" customWidth="1"/>
    <col min="14597" max="14597" width="24.42578125" style="3" customWidth="1"/>
    <col min="14598" max="14598" width="13.42578125" style="3" customWidth="1"/>
    <col min="14599" max="14600" width="6" style="3" customWidth="1"/>
    <col min="14601" max="14601" width="10.42578125" style="3" customWidth="1"/>
    <col min="14602" max="14602" width="8.85546875" style="3" customWidth="1"/>
    <col min="14603" max="14603" width="7.7109375" style="3" customWidth="1"/>
    <col min="14604" max="14604" width="11.5703125" style="3" customWidth="1"/>
    <col min="14605" max="14605" width="10.42578125" style="3" customWidth="1"/>
    <col min="14606" max="14606" width="13.140625" style="3" customWidth="1"/>
    <col min="14607" max="14848" width="9.140625" style="3"/>
    <col min="14849" max="14849" width="5.42578125" style="3" customWidth="1"/>
    <col min="14850" max="14851" width="11.7109375" style="3" customWidth="1"/>
    <col min="14852" max="14852" width="5.7109375" style="3" customWidth="1"/>
    <col min="14853" max="14853" width="24.42578125" style="3" customWidth="1"/>
    <col min="14854" max="14854" width="13.42578125" style="3" customWidth="1"/>
    <col min="14855" max="14856" width="6" style="3" customWidth="1"/>
    <col min="14857" max="14857" width="10.42578125" style="3" customWidth="1"/>
    <col min="14858" max="14858" width="8.85546875" style="3" customWidth="1"/>
    <col min="14859" max="14859" width="7.7109375" style="3" customWidth="1"/>
    <col min="14860" max="14860" width="11.5703125" style="3" customWidth="1"/>
    <col min="14861" max="14861" width="10.42578125" style="3" customWidth="1"/>
    <col min="14862" max="14862" width="13.140625" style="3" customWidth="1"/>
    <col min="14863" max="15104" width="9.140625" style="3"/>
    <col min="15105" max="15105" width="5.42578125" style="3" customWidth="1"/>
    <col min="15106" max="15107" width="11.7109375" style="3" customWidth="1"/>
    <col min="15108" max="15108" width="5.7109375" style="3" customWidth="1"/>
    <col min="15109" max="15109" width="24.42578125" style="3" customWidth="1"/>
    <col min="15110" max="15110" width="13.42578125" style="3" customWidth="1"/>
    <col min="15111" max="15112" width="6" style="3" customWidth="1"/>
    <col min="15113" max="15113" width="10.42578125" style="3" customWidth="1"/>
    <col min="15114" max="15114" width="8.85546875" style="3" customWidth="1"/>
    <col min="15115" max="15115" width="7.7109375" style="3" customWidth="1"/>
    <col min="15116" max="15116" width="11.5703125" style="3" customWidth="1"/>
    <col min="15117" max="15117" width="10.42578125" style="3" customWidth="1"/>
    <col min="15118" max="15118" width="13.140625" style="3" customWidth="1"/>
    <col min="15119" max="15360" width="9.140625" style="3"/>
    <col min="15361" max="15361" width="5.42578125" style="3" customWidth="1"/>
    <col min="15362" max="15363" width="11.7109375" style="3" customWidth="1"/>
    <col min="15364" max="15364" width="5.7109375" style="3" customWidth="1"/>
    <col min="15365" max="15365" width="24.42578125" style="3" customWidth="1"/>
    <col min="15366" max="15366" width="13.42578125" style="3" customWidth="1"/>
    <col min="15367" max="15368" width="6" style="3" customWidth="1"/>
    <col min="15369" max="15369" width="10.42578125" style="3" customWidth="1"/>
    <col min="15370" max="15370" width="8.85546875" style="3" customWidth="1"/>
    <col min="15371" max="15371" width="7.7109375" style="3" customWidth="1"/>
    <col min="15372" max="15372" width="11.5703125" style="3" customWidth="1"/>
    <col min="15373" max="15373" width="10.42578125" style="3" customWidth="1"/>
    <col min="15374" max="15374" width="13.140625" style="3" customWidth="1"/>
    <col min="15375" max="15616" width="9.140625" style="3"/>
    <col min="15617" max="15617" width="5.42578125" style="3" customWidth="1"/>
    <col min="15618" max="15619" width="11.7109375" style="3" customWidth="1"/>
    <col min="15620" max="15620" width="5.7109375" style="3" customWidth="1"/>
    <col min="15621" max="15621" width="24.42578125" style="3" customWidth="1"/>
    <col min="15622" max="15622" width="13.42578125" style="3" customWidth="1"/>
    <col min="15623" max="15624" width="6" style="3" customWidth="1"/>
    <col min="15625" max="15625" width="10.42578125" style="3" customWidth="1"/>
    <col min="15626" max="15626" width="8.85546875" style="3" customWidth="1"/>
    <col min="15627" max="15627" width="7.7109375" style="3" customWidth="1"/>
    <col min="15628" max="15628" width="11.5703125" style="3" customWidth="1"/>
    <col min="15629" max="15629" width="10.42578125" style="3" customWidth="1"/>
    <col min="15630" max="15630" width="13.140625" style="3" customWidth="1"/>
    <col min="15631" max="15872" width="9.140625" style="3"/>
    <col min="15873" max="15873" width="5.42578125" style="3" customWidth="1"/>
    <col min="15874" max="15875" width="11.7109375" style="3" customWidth="1"/>
    <col min="15876" max="15876" width="5.7109375" style="3" customWidth="1"/>
    <col min="15877" max="15877" width="24.42578125" style="3" customWidth="1"/>
    <col min="15878" max="15878" width="13.42578125" style="3" customWidth="1"/>
    <col min="15879" max="15880" width="6" style="3" customWidth="1"/>
    <col min="15881" max="15881" width="10.42578125" style="3" customWidth="1"/>
    <col min="15882" max="15882" width="8.85546875" style="3" customWidth="1"/>
    <col min="15883" max="15883" width="7.7109375" style="3" customWidth="1"/>
    <col min="15884" max="15884" width="11.5703125" style="3" customWidth="1"/>
    <col min="15885" max="15885" width="10.42578125" style="3" customWidth="1"/>
    <col min="15886" max="15886" width="13.140625" style="3" customWidth="1"/>
    <col min="15887" max="16128" width="9.140625" style="3"/>
    <col min="16129" max="16129" width="5.42578125" style="3" customWidth="1"/>
    <col min="16130" max="16131" width="11.7109375" style="3" customWidth="1"/>
    <col min="16132" max="16132" width="5.7109375" style="3" customWidth="1"/>
    <col min="16133" max="16133" width="24.42578125" style="3" customWidth="1"/>
    <col min="16134" max="16134" width="13.42578125" style="3" customWidth="1"/>
    <col min="16135" max="16136" width="6" style="3" customWidth="1"/>
    <col min="16137" max="16137" width="10.42578125" style="3" customWidth="1"/>
    <col min="16138" max="16138" width="8.85546875" style="3" customWidth="1"/>
    <col min="16139" max="16139" width="7.7109375" style="3" customWidth="1"/>
    <col min="16140" max="16140" width="11.5703125" style="3" customWidth="1"/>
    <col min="16141" max="16141" width="10.42578125" style="3" customWidth="1"/>
    <col min="16142" max="16142" width="13.140625" style="3" customWidth="1"/>
    <col min="16143" max="16384" width="9.140625" style="3"/>
  </cols>
  <sheetData>
    <row r="1" spans="1:14" s="146" customFormat="1" ht="24.75" customHeight="1" x14ac:dyDescent="0.25">
      <c r="B1" s="147"/>
      <c r="C1" s="148" t="s">
        <v>50</v>
      </c>
      <c r="D1" s="147"/>
      <c r="J1" s="172" t="s">
        <v>43</v>
      </c>
      <c r="K1" s="172"/>
      <c r="L1" s="172"/>
      <c r="M1" s="172"/>
      <c r="N1" s="172"/>
    </row>
    <row r="2" spans="1:14" s="146" customFormat="1" ht="16.5" customHeight="1" x14ac:dyDescent="0.25">
      <c r="B2" s="147"/>
      <c r="C2" s="149" t="s">
        <v>69</v>
      </c>
      <c r="D2" s="147"/>
      <c r="J2" s="172" t="s">
        <v>42</v>
      </c>
      <c r="K2" s="172"/>
      <c r="L2" s="172"/>
      <c r="M2" s="172"/>
      <c r="N2" s="172"/>
    </row>
    <row r="3" spans="1:14" s="146" customFormat="1" ht="4.5" customHeight="1" x14ac:dyDescent="0.25">
      <c r="B3" s="147"/>
      <c r="D3" s="147"/>
    </row>
    <row r="4" spans="1:14" s="104" customFormat="1" ht="11.25" customHeight="1" x14ac:dyDescent="0.2">
      <c r="B4" s="118"/>
      <c r="L4" s="117"/>
    </row>
    <row r="5" spans="1:14" s="104" customFormat="1" ht="22.5" x14ac:dyDescent="0.3">
      <c r="G5" s="136" t="s">
        <v>55</v>
      </c>
    </row>
    <row r="6" spans="1:14" s="116" customFormat="1" ht="15.75" x14ac:dyDescent="0.25">
      <c r="E6" s="120" t="s">
        <v>51</v>
      </c>
      <c r="F6" s="115" t="s">
        <v>61</v>
      </c>
      <c r="G6" s="115" t="s">
        <v>38</v>
      </c>
      <c r="H6" s="173" t="s">
        <v>39</v>
      </c>
      <c r="I6" s="173"/>
      <c r="J6" s="109" t="s">
        <v>62</v>
      </c>
    </row>
    <row r="7" spans="1:14" s="109" customFormat="1" ht="15.75" x14ac:dyDescent="0.25">
      <c r="C7" s="120" t="s">
        <v>32</v>
      </c>
      <c r="D7" s="173" t="s">
        <v>310</v>
      </c>
      <c r="E7" s="173"/>
      <c r="F7" s="120" t="s">
        <v>44</v>
      </c>
      <c r="G7" s="173" t="s">
        <v>312</v>
      </c>
      <c r="H7" s="173"/>
      <c r="I7" s="173"/>
      <c r="K7" s="120" t="s">
        <v>3</v>
      </c>
      <c r="L7" s="109" t="s">
        <v>63</v>
      </c>
    </row>
    <row r="8" spans="1:14" s="103" customFormat="1" ht="12.75" customHeight="1" x14ac:dyDescent="0.25">
      <c r="L8" s="137" t="s">
        <v>4</v>
      </c>
    </row>
    <row r="9" spans="1:14" s="2" customFormat="1" ht="15.75" customHeight="1" x14ac:dyDescent="0.25">
      <c r="A9" s="189" t="s">
        <v>5</v>
      </c>
      <c r="B9" s="38" t="s">
        <v>10</v>
      </c>
      <c r="C9" s="26" t="s">
        <v>9</v>
      </c>
      <c r="D9" s="192" t="s">
        <v>11</v>
      </c>
      <c r="E9" s="195" t="s">
        <v>33</v>
      </c>
      <c r="F9" s="195" t="s">
        <v>6</v>
      </c>
      <c r="G9" s="188" t="s">
        <v>60</v>
      </c>
      <c r="H9" s="188"/>
      <c r="I9" s="181" t="s">
        <v>53</v>
      </c>
      <c r="J9" s="182"/>
      <c r="K9" s="183"/>
      <c r="L9" s="183"/>
      <c r="M9" s="183"/>
      <c r="N9" s="11"/>
    </row>
    <row r="10" spans="1:14" s="2" customFormat="1" ht="15.75" x14ac:dyDescent="0.25">
      <c r="A10" s="190"/>
      <c r="B10" s="39" t="s">
        <v>46</v>
      </c>
      <c r="C10" s="27" t="s">
        <v>46</v>
      </c>
      <c r="D10" s="193"/>
      <c r="E10" s="196"/>
      <c r="F10" s="198"/>
      <c r="G10" s="188"/>
      <c r="H10" s="188"/>
      <c r="I10" s="184" t="s">
        <v>7</v>
      </c>
      <c r="J10" s="183"/>
      <c r="K10" s="185" t="s">
        <v>36</v>
      </c>
      <c r="L10" s="185" t="s">
        <v>56</v>
      </c>
      <c r="M10" s="185" t="s">
        <v>52</v>
      </c>
      <c r="N10" s="7" t="s">
        <v>8</v>
      </c>
    </row>
    <row r="11" spans="1:14" s="2" customFormat="1" ht="15.75" x14ac:dyDescent="0.25">
      <c r="A11" s="190"/>
      <c r="B11" s="39" t="s">
        <v>47</v>
      </c>
      <c r="C11" s="27" t="s">
        <v>47</v>
      </c>
      <c r="D11" s="193"/>
      <c r="E11" s="196"/>
      <c r="F11" s="198"/>
      <c r="G11" s="188" t="s">
        <v>0</v>
      </c>
      <c r="H11" s="188" t="s">
        <v>1</v>
      </c>
      <c r="I11" s="5" t="s">
        <v>34</v>
      </c>
      <c r="J11" s="5" t="s">
        <v>35</v>
      </c>
      <c r="K11" s="186"/>
      <c r="L11" s="186"/>
      <c r="M11" s="186"/>
      <c r="N11" s="7" t="s">
        <v>37</v>
      </c>
    </row>
    <row r="12" spans="1:14" s="2" customFormat="1" ht="18.75" customHeight="1" x14ac:dyDescent="0.25">
      <c r="A12" s="191"/>
      <c r="B12" s="40" t="s">
        <v>48</v>
      </c>
      <c r="C12" s="28" t="s">
        <v>48</v>
      </c>
      <c r="D12" s="194"/>
      <c r="E12" s="197"/>
      <c r="F12" s="199"/>
      <c r="G12" s="188"/>
      <c r="H12" s="188"/>
      <c r="I12" s="6" t="s">
        <v>12</v>
      </c>
      <c r="J12" s="6" t="s">
        <v>12</v>
      </c>
      <c r="K12" s="187"/>
      <c r="L12" s="187"/>
      <c r="M12" s="187"/>
      <c r="N12" s="6"/>
    </row>
    <row r="13" spans="1:14" s="2" customFormat="1" ht="15.75" x14ac:dyDescent="0.25">
      <c r="A13" s="21" t="s">
        <v>19</v>
      </c>
      <c r="B13" s="174" t="s">
        <v>20</v>
      </c>
      <c r="C13" s="175"/>
      <c r="D13" s="30" t="s">
        <v>21</v>
      </c>
      <c r="E13" s="20" t="s">
        <v>22</v>
      </c>
      <c r="F13" s="21" t="s">
        <v>23</v>
      </c>
      <c r="G13" s="21" t="s">
        <v>24</v>
      </c>
      <c r="H13" s="53" t="s">
        <v>25</v>
      </c>
      <c r="I13" s="23" t="s">
        <v>26</v>
      </c>
      <c r="J13" s="23" t="s">
        <v>27</v>
      </c>
      <c r="K13" s="20" t="s">
        <v>28</v>
      </c>
      <c r="L13" s="23" t="s">
        <v>29</v>
      </c>
      <c r="M13" s="23" t="s">
        <v>30</v>
      </c>
      <c r="N13" s="23" t="s">
        <v>31</v>
      </c>
    </row>
    <row r="14" spans="1:14" s="2" customFormat="1" ht="15.75" x14ac:dyDescent="0.25">
      <c r="A14" s="12" t="s">
        <v>13</v>
      </c>
      <c r="B14" s="101">
        <v>42254</v>
      </c>
      <c r="C14" s="101">
        <v>42357</v>
      </c>
      <c r="D14" s="98">
        <v>15</v>
      </c>
      <c r="E14" s="100" t="s">
        <v>295</v>
      </c>
      <c r="F14" s="100" t="s">
        <v>228</v>
      </c>
      <c r="G14" s="100">
        <v>1.2</v>
      </c>
      <c r="H14" s="98"/>
      <c r="I14" s="100">
        <v>30</v>
      </c>
      <c r="J14" s="13">
        <f>ROUND(IF(G14&gt;0,G14*I14,"0")+IF(H14&gt;0,(I14/1.5)*H14,"0"),1)</f>
        <v>36</v>
      </c>
      <c r="K14" s="9"/>
      <c r="L14" s="9"/>
      <c r="M14" s="13">
        <f>ROUND(J14+K14+L14,1)</f>
        <v>36</v>
      </c>
      <c r="N14" s="112" t="s">
        <v>302</v>
      </c>
    </row>
    <row r="15" spans="1:14" s="2" customFormat="1" ht="15.75" x14ac:dyDescent="0.25">
      <c r="A15" s="12" t="s">
        <v>14</v>
      </c>
      <c r="B15" s="101">
        <v>42254</v>
      </c>
      <c r="C15" s="101">
        <v>42357</v>
      </c>
      <c r="D15" s="98">
        <v>15</v>
      </c>
      <c r="E15" s="100" t="s">
        <v>295</v>
      </c>
      <c r="F15" s="100" t="s">
        <v>229</v>
      </c>
      <c r="G15" s="100">
        <v>1.2</v>
      </c>
      <c r="H15" s="98"/>
      <c r="I15" s="100">
        <v>30</v>
      </c>
      <c r="J15" s="13">
        <f t="shared" ref="J15:J23" si="0">ROUND(IF(G15&gt;0,G15*I15,"0")+IF(H15&gt;0,(I15/1.5)*H15,"0"),1)</f>
        <v>36</v>
      </c>
      <c r="K15" s="9"/>
      <c r="L15" s="9"/>
      <c r="M15" s="13">
        <f t="shared" ref="M15:M23" si="1">ROUND(J15+K15+L15,1)</f>
        <v>36</v>
      </c>
      <c r="N15" s="112" t="s">
        <v>303</v>
      </c>
    </row>
    <row r="16" spans="1:14" s="2" customFormat="1" ht="15.75" x14ac:dyDescent="0.25">
      <c r="A16" s="12" t="s">
        <v>15</v>
      </c>
      <c r="B16" s="101">
        <v>42254</v>
      </c>
      <c r="C16" s="101">
        <v>42357</v>
      </c>
      <c r="D16" s="98">
        <v>15</v>
      </c>
      <c r="E16" s="100" t="s">
        <v>295</v>
      </c>
      <c r="F16" s="100" t="s">
        <v>230</v>
      </c>
      <c r="G16" s="100">
        <v>1.2</v>
      </c>
      <c r="H16" s="98"/>
      <c r="I16" s="100">
        <v>30</v>
      </c>
      <c r="J16" s="13">
        <f t="shared" si="0"/>
        <v>36</v>
      </c>
      <c r="K16" s="9"/>
      <c r="L16" s="9"/>
      <c r="M16" s="13">
        <f t="shared" si="1"/>
        <v>36</v>
      </c>
      <c r="N16" s="112" t="s">
        <v>304</v>
      </c>
    </row>
    <row r="17" spans="1:14" s="2" customFormat="1" ht="15.75" x14ac:dyDescent="0.25">
      <c r="A17" s="12" t="s">
        <v>16</v>
      </c>
      <c r="B17" s="101">
        <v>42254</v>
      </c>
      <c r="C17" s="101">
        <v>42357</v>
      </c>
      <c r="D17" s="98">
        <v>15</v>
      </c>
      <c r="E17" s="100" t="s">
        <v>295</v>
      </c>
      <c r="F17" s="100" t="s">
        <v>231</v>
      </c>
      <c r="G17" s="100">
        <v>1.2</v>
      </c>
      <c r="H17" s="98"/>
      <c r="I17" s="100">
        <v>30</v>
      </c>
      <c r="J17" s="13">
        <f t="shared" si="0"/>
        <v>36</v>
      </c>
      <c r="K17" s="9"/>
      <c r="L17" s="9"/>
      <c r="M17" s="13">
        <f t="shared" si="1"/>
        <v>36</v>
      </c>
      <c r="N17" s="112" t="s">
        <v>305</v>
      </c>
    </row>
    <row r="18" spans="1:14" s="2" customFormat="1" ht="15.75" x14ac:dyDescent="0.25">
      <c r="A18" s="12" t="s">
        <v>17</v>
      </c>
      <c r="B18" s="101">
        <v>42254</v>
      </c>
      <c r="C18" s="101">
        <v>42357</v>
      </c>
      <c r="D18" s="98">
        <v>15</v>
      </c>
      <c r="E18" s="100" t="s">
        <v>295</v>
      </c>
      <c r="F18" s="100" t="s">
        <v>232</v>
      </c>
      <c r="G18" s="100">
        <v>1.3</v>
      </c>
      <c r="H18" s="98"/>
      <c r="I18" s="100">
        <v>30</v>
      </c>
      <c r="J18" s="13">
        <f t="shared" si="0"/>
        <v>39</v>
      </c>
      <c r="K18" s="9"/>
      <c r="L18" s="9"/>
      <c r="M18" s="13">
        <f t="shared" si="1"/>
        <v>39</v>
      </c>
      <c r="N18" s="112" t="s">
        <v>306</v>
      </c>
    </row>
    <row r="19" spans="1:14" s="2" customFormat="1" ht="15.75" x14ac:dyDescent="0.25">
      <c r="A19" s="12" t="s">
        <v>49</v>
      </c>
      <c r="B19" s="101">
        <v>42261</v>
      </c>
      <c r="C19" s="101">
        <v>42363</v>
      </c>
      <c r="D19" s="99">
        <v>15</v>
      </c>
      <c r="E19" s="100" t="s">
        <v>296</v>
      </c>
      <c r="F19" s="100" t="s">
        <v>297</v>
      </c>
      <c r="G19" s="100">
        <v>1.1000000000000001</v>
      </c>
      <c r="H19" s="98"/>
      <c r="I19" s="100">
        <v>30</v>
      </c>
      <c r="J19" s="13">
        <f t="shared" si="0"/>
        <v>33</v>
      </c>
      <c r="K19" s="9"/>
      <c r="L19" s="9"/>
      <c r="M19" s="13">
        <f t="shared" si="1"/>
        <v>33</v>
      </c>
      <c r="N19" s="112" t="s">
        <v>307</v>
      </c>
    </row>
    <row r="20" spans="1:14" s="2" customFormat="1" ht="15.75" x14ac:dyDescent="0.25">
      <c r="A20" s="12" t="s">
        <v>57</v>
      </c>
      <c r="B20" s="101">
        <v>42261</v>
      </c>
      <c r="C20" s="101">
        <v>42363</v>
      </c>
      <c r="D20" s="99">
        <v>15</v>
      </c>
      <c r="E20" s="100" t="s">
        <v>296</v>
      </c>
      <c r="F20" s="100" t="s">
        <v>298</v>
      </c>
      <c r="G20" s="100">
        <v>1</v>
      </c>
      <c r="H20" s="98"/>
      <c r="I20" s="100">
        <v>30</v>
      </c>
      <c r="J20" s="13">
        <f t="shared" si="0"/>
        <v>30</v>
      </c>
      <c r="K20" s="9"/>
      <c r="L20" s="9"/>
      <c r="M20" s="13">
        <f t="shared" si="1"/>
        <v>30</v>
      </c>
      <c r="N20" s="112"/>
    </row>
    <row r="21" spans="1:14" s="2" customFormat="1" ht="15.75" x14ac:dyDescent="0.25">
      <c r="A21" s="12" t="s">
        <v>58</v>
      </c>
      <c r="B21" s="101">
        <v>42282</v>
      </c>
      <c r="C21" s="101">
        <v>42364</v>
      </c>
      <c r="D21" s="99">
        <v>12</v>
      </c>
      <c r="E21" s="100" t="s">
        <v>299</v>
      </c>
      <c r="F21" s="100" t="s">
        <v>300</v>
      </c>
      <c r="G21" s="100">
        <v>1.1000000000000001</v>
      </c>
      <c r="H21" s="98"/>
      <c r="I21" s="100">
        <v>45</v>
      </c>
      <c r="J21" s="13">
        <f t="shared" si="0"/>
        <v>49.5</v>
      </c>
      <c r="K21" s="9"/>
      <c r="L21" s="9"/>
      <c r="M21" s="13">
        <f t="shared" si="1"/>
        <v>49.5</v>
      </c>
      <c r="N21" s="112" t="s">
        <v>308</v>
      </c>
    </row>
    <row r="22" spans="1:14" s="2" customFormat="1" ht="15.75" x14ac:dyDescent="0.25">
      <c r="A22" s="12" t="s">
        <v>59</v>
      </c>
      <c r="B22" s="101">
        <v>42282</v>
      </c>
      <c r="C22" s="101">
        <v>42385</v>
      </c>
      <c r="D22" s="98">
        <v>15</v>
      </c>
      <c r="E22" s="100" t="s">
        <v>299</v>
      </c>
      <c r="F22" s="100" t="s">
        <v>301</v>
      </c>
      <c r="G22" s="100">
        <v>1.3</v>
      </c>
      <c r="H22" s="98"/>
      <c r="I22" s="100">
        <v>30</v>
      </c>
      <c r="J22" s="13">
        <f t="shared" si="0"/>
        <v>39</v>
      </c>
      <c r="K22" s="11"/>
      <c r="L22" s="11"/>
      <c r="M22" s="13">
        <f t="shared" si="1"/>
        <v>39</v>
      </c>
      <c r="N22" s="112" t="s">
        <v>309</v>
      </c>
    </row>
    <row r="23" spans="1:14" s="2" customFormat="1" ht="15.75" x14ac:dyDescent="0.25">
      <c r="A23" s="12" t="s">
        <v>89</v>
      </c>
      <c r="B23" s="31"/>
      <c r="C23" s="31"/>
      <c r="D23" s="5"/>
      <c r="E23" s="9" t="s">
        <v>73</v>
      </c>
      <c r="F23" s="9"/>
      <c r="G23" s="176">
        <v>15</v>
      </c>
      <c r="H23" s="177"/>
      <c r="I23" s="13"/>
      <c r="J23" s="13">
        <f t="shared" si="0"/>
        <v>0</v>
      </c>
      <c r="K23" s="43">
        <f>IF(E23="CVHT",ROUND((270*G23/100)/2,1),0)</f>
        <v>20.3</v>
      </c>
      <c r="L23" s="11"/>
      <c r="M23" s="13">
        <f t="shared" si="1"/>
        <v>20.3</v>
      </c>
      <c r="N23" s="11"/>
    </row>
    <row r="24" spans="1:14" s="10" customFormat="1" ht="20.25" customHeight="1" x14ac:dyDescent="0.3">
      <c r="A24" s="178" t="s">
        <v>18</v>
      </c>
      <c r="B24" s="179"/>
      <c r="C24" s="179"/>
      <c r="D24" s="179"/>
      <c r="E24" s="180"/>
      <c r="F24" s="41"/>
      <c r="G24" s="41"/>
      <c r="H24" s="41"/>
      <c r="I24" s="32">
        <f>SUM(I14:I23)</f>
        <v>285</v>
      </c>
      <c r="J24" s="32">
        <f>SUM(J14:J23)</f>
        <v>334.5</v>
      </c>
      <c r="K24" s="32">
        <f>SUM(K14:K23)</f>
        <v>20.3</v>
      </c>
      <c r="L24" s="32">
        <f>SUM(L14:L21)</f>
        <v>0</v>
      </c>
      <c r="M24" s="32">
        <f>SUM(M14:M23)</f>
        <v>354.8</v>
      </c>
      <c r="N24" s="33"/>
    </row>
    <row r="25" spans="1:14" s="2" customFormat="1" ht="8.25" customHeight="1" x14ac:dyDescent="0.25"/>
    <row r="26" spans="1:14" s="2" customFormat="1" ht="15.75" customHeight="1" x14ac:dyDescent="0.25">
      <c r="B26" s="19" t="s">
        <v>45</v>
      </c>
      <c r="C26" s="37" t="s">
        <v>68</v>
      </c>
      <c r="D26" s="45" t="s">
        <v>72</v>
      </c>
    </row>
    <row r="27" spans="1:14" s="2" customFormat="1" ht="15.75" customHeight="1" x14ac:dyDescent="0.25">
      <c r="B27" s="19"/>
      <c r="C27" s="37" t="s">
        <v>64</v>
      </c>
      <c r="D27" s="45" t="s">
        <v>65</v>
      </c>
      <c r="J27" s="45"/>
    </row>
    <row r="28" spans="1:14" s="2" customFormat="1" ht="15.75" x14ac:dyDescent="0.25">
      <c r="A28" s="34"/>
      <c r="B28" s="19"/>
      <c r="C28" s="37" t="s">
        <v>66</v>
      </c>
      <c r="D28" s="45" t="s">
        <v>67</v>
      </c>
      <c r="J28" s="45"/>
      <c r="K28" s="50"/>
    </row>
    <row r="29" spans="1:14" ht="15" x14ac:dyDescent="0.25">
      <c r="B29" s="24"/>
      <c r="C29" s="24"/>
    </row>
    <row r="30" spans="1:14" s="29" customFormat="1" ht="16.5" x14ac:dyDescent="0.25">
      <c r="M30" s="4" t="s">
        <v>71</v>
      </c>
    </row>
    <row r="31" spans="1:14" s="25" customFormat="1" ht="16.5" x14ac:dyDescent="0.25">
      <c r="B31" s="18" t="s">
        <v>54</v>
      </c>
      <c r="C31" s="18"/>
      <c r="F31" s="18" t="s">
        <v>40</v>
      </c>
      <c r="G31" s="18"/>
      <c r="M31" s="18" t="s">
        <v>41</v>
      </c>
    </row>
    <row r="37" spans="3:13" ht="16.5" x14ac:dyDescent="0.25">
      <c r="F37" s="18" t="s">
        <v>196</v>
      </c>
      <c r="G37" s="18"/>
      <c r="M37" s="18" t="s">
        <v>413</v>
      </c>
    </row>
    <row r="40" spans="3:13" ht="15.75" x14ac:dyDescent="0.25">
      <c r="C40" s="37"/>
      <c r="D40" s="2"/>
    </row>
    <row r="41" spans="3:13" ht="15.75" x14ac:dyDescent="0.25">
      <c r="C41" s="37"/>
      <c r="D41" s="42"/>
    </row>
  </sheetData>
  <mergeCells count="20">
    <mergeCell ref="B13:C13"/>
    <mergeCell ref="G23:H23"/>
    <mergeCell ref="A24:E24"/>
    <mergeCell ref="I9:M9"/>
    <mergeCell ref="I10:J10"/>
    <mergeCell ref="K10:K12"/>
    <mergeCell ref="L10:L12"/>
    <mergeCell ref="M10:M12"/>
    <mergeCell ref="G11:G12"/>
    <mergeCell ref="H11:H12"/>
    <mergeCell ref="A9:A12"/>
    <mergeCell ref="D9:D12"/>
    <mergeCell ref="E9:E12"/>
    <mergeCell ref="F9:F12"/>
    <mergeCell ref="G9:H10"/>
    <mergeCell ref="J1:N1"/>
    <mergeCell ref="J2:N2"/>
    <mergeCell ref="H6:I6"/>
    <mergeCell ref="D7:E7"/>
    <mergeCell ref="G7:I7"/>
  </mergeCells>
  <pageMargins left="0.7" right="0.7" top="0.75" bottom="0.75" header="0.3" footer="0.3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1"/>
  <sheetViews>
    <sheetView topLeftCell="A16" workbookViewId="0">
      <selection activeCell="F37" sqref="F37"/>
    </sheetView>
  </sheetViews>
  <sheetFormatPr defaultRowHeight="12.75" x14ac:dyDescent="0.2"/>
  <cols>
    <col min="1" max="1" width="5.42578125" style="3" customWidth="1"/>
    <col min="2" max="3" width="11.7109375" style="3" customWidth="1"/>
    <col min="4" max="4" width="5.7109375" style="3" customWidth="1"/>
    <col min="5" max="5" width="24.42578125" style="3" customWidth="1"/>
    <col min="6" max="6" width="13.42578125" style="3" customWidth="1"/>
    <col min="7" max="8" width="6" style="3" customWidth="1"/>
    <col min="9" max="9" width="10.42578125" style="3" customWidth="1"/>
    <col min="10" max="10" width="8.85546875" style="3" customWidth="1"/>
    <col min="11" max="11" width="7.7109375" style="3" customWidth="1"/>
    <col min="12" max="12" width="11.5703125" style="3" customWidth="1"/>
    <col min="13" max="13" width="10.42578125" style="3" customWidth="1"/>
    <col min="14" max="14" width="13.140625" style="3" customWidth="1"/>
    <col min="15" max="256" width="9.140625" style="3"/>
    <col min="257" max="257" width="5.42578125" style="3" customWidth="1"/>
    <col min="258" max="259" width="11.7109375" style="3" customWidth="1"/>
    <col min="260" max="260" width="5.7109375" style="3" customWidth="1"/>
    <col min="261" max="261" width="24.42578125" style="3" customWidth="1"/>
    <col min="262" max="262" width="13.42578125" style="3" customWidth="1"/>
    <col min="263" max="264" width="6" style="3" customWidth="1"/>
    <col min="265" max="265" width="10.42578125" style="3" customWidth="1"/>
    <col min="266" max="266" width="8.85546875" style="3" customWidth="1"/>
    <col min="267" max="267" width="7.7109375" style="3" customWidth="1"/>
    <col min="268" max="268" width="11.5703125" style="3" customWidth="1"/>
    <col min="269" max="269" width="10.42578125" style="3" customWidth="1"/>
    <col min="270" max="270" width="13.140625" style="3" customWidth="1"/>
    <col min="271" max="512" width="9.140625" style="3"/>
    <col min="513" max="513" width="5.42578125" style="3" customWidth="1"/>
    <col min="514" max="515" width="11.7109375" style="3" customWidth="1"/>
    <col min="516" max="516" width="5.7109375" style="3" customWidth="1"/>
    <col min="517" max="517" width="24.42578125" style="3" customWidth="1"/>
    <col min="518" max="518" width="13.42578125" style="3" customWidth="1"/>
    <col min="519" max="520" width="6" style="3" customWidth="1"/>
    <col min="521" max="521" width="10.42578125" style="3" customWidth="1"/>
    <col min="522" max="522" width="8.85546875" style="3" customWidth="1"/>
    <col min="523" max="523" width="7.7109375" style="3" customWidth="1"/>
    <col min="524" max="524" width="11.5703125" style="3" customWidth="1"/>
    <col min="525" max="525" width="10.42578125" style="3" customWidth="1"/>
    <col min="526" max="526" width="13.140625" style="3" customWidth="1"/>
    <col min="527" max="768" width="9.140625" style="3"/>
    <col min="769" max="769" width="5.42578125" style="3" customWidth="1"/>
    <col min="770" max="771" width="11.7109375" style="3" customWidth="1"/>
    <col min="772" max="772" width="5.7109375" style="3" customWidth="1"/>
    <col min="773" max="773" width="24.42578125" style="3" customWidth="1"/>
    <col min="774" max="774" width="13.42578125" style="3" customWidth="1"/>
    <col min="775" max="776" width="6" style="3" customWidth="1"/>
    <col min="777" max="777" width="10.42578125" style="3" customWidth="1"/>
    <col min="778" max="778" width="8.85546875" style="3" customWidth="1"/>
    <col min="779" max="779" width="7.7109375" style="3" customWidth="1"/>
    <col min="780" max="780" width="11.5703125" style="3" customWidth="1"/>
    <col min="781" max="781" width="10.42578125" style="3" customWidth="1"/>
    <col min="782" max="782" width="13.140625" style="3" customWidth="1"/>
    <col min="783" max="1024" width="9.140625" style="3"/>
    <col min="1025" max="1025" width="5.42578125" style="3" customWidth="1"/>
    <col min="1026" max="1027" width="11.7109375" style="3" customWidth="1"/>
    <col min="1028" max="1028" width="5.7109375" style="3" customWidth="1"/>
    <col min="1029" max="1029" width="24.42578125" style="3" customWidth="1"/>
    <col min="1030" max="1030" width="13.42578125" style="3" customWidth="1"/>
    <col min="1031" max="1032" width="6" style="3" customWidth="1"/>
    <col min="1033" max="1033" width="10.42578125" style="3" customWidth="1"/>
    <col min="1034" max="1034" width="8.85546875" style="3" customWidth="1"/>
    <col min="1035" max="1035" width="7.7109375" style="3" customWidth="1"/>
    <col min="1036" max="1036" width="11.5703125" style="3" customWidth="1"/>
    <col min="1037" max="1037" width="10.42578125" style="3" customWidth="1"/>
    <col min="1038" max="1038" width="13.140625" style="3" customWidth="1"/>
    <col min="1039" max="1280" width="9.140625" style="3"/>
    <col min="1281" max="1281" width="5.42578125" style="3" customWidth="1"/>
    <col min="1282" max="1283" width="11.7109375" style="3" customWidth="1"/>
    <col min="1284" max="1284" width="5.7109375" style="3" customWidth="1"/>
    <col min="1285" max="1285" width="24.42578125" style="3" customWidth="1"/>
    <col min="1286" max="1286" width="13.42578125" style="3" customWidth="1"/>
    <col min="1287" max="1288" width="6" style="3" customWidth="1"/>
    <col min="1289" max="1289" width="10.42578125" style="3" customWidth="1"/>
    <col min="1290" max="1290" width="8.85546875" style="3" customWidth="1"/>
    <col min="1291" max="1291" width="7.7109375" style="3" customWidth="1"/>
    <col min="1292" max="1292" width="11.5703125" style="3" customWidth="1"/>
    <col min="1293" max="1293" width="10.42578125" style="3" customWidth="1"/>
    <col min="1294" max="1294" width="13.140625" style="3" customWidth="1"/>
    <col min="1295" max="1536" width="9.140625" style="3"/>
    <col min="1537" max="1537" width="5.42578125" style="3" customWidth="1"/>
    <col min="1538" max="1539" width="11.7109375" style="3" customWidth="1"/>
    <col min="1540" max="1540" width="5.7109375" style="3" customWidth="1"/>
    <col min="1541" max="1541" width="24.42578125" style="3" customWidth="1"/>
    <col min="1542" max="1542" width="13.42578125" style="3" customWidth="1"/>
    <col min="1543" max="1544" width="6" style="3" customWidth="1"/>
    <col min="1545" max="1545" width="10.42578125" style="3" customWidth="1"/>
    <col min="1546" max="1546" width="8.85546875" style="3" customWidth="1"/>
    <col min="1547" max="1547" width="7.7109375" style="3" customWidth="1"/>
    <col min="1548" max="1548" width="11.5703125" style="3" customWidth="1"/>
    <col min="1549" max="1549" width="10.42578125" style="3" customWidth="1"/>
    <col min="1550" max="1550" width="13.140625" style="3" customWidth="1"/>
    <col min="1551" max="1792" width="9.140625" style="3"/>
    <col min="1793" max="1793" width="5.42578125" style="3" customWidth="1"/>
    <col min="1794" max="1795" width="11.7109375" style="3" customWidth="1"/>
    <col min="1796" max="1796" width="5.7109375" style="3" customWidth="1"/>
    <col min="1797" max="1797" width="24.42578125" style="3" customWidth="1"/>
    <col min="1798" max="1798" width="13.42578125" style="3" customWidth="1"/>
    <col min="1799" max="1800" width="6" style="3" customWidth="1"/>
    <col min="1801" max="1801" width="10.42578125" style="3" customWidth="1"/>
    <col min="1802" max="1802" width="8.85546875" style="3" customWidth="1"/>
    <col min="1803" max="1803" width="7.7109375" style="3" customWidth="1"/>
    <col min="1804" max="1804" width="11.5703125" style="3" customWidth="1"/>
    <col min="1805" max="1805" width="10.42578125" style="3" customWidth="1"/>
    <col min="1806" max="1806" width="13.140625" style="3" customWidth="1"/>
    <col min="1807" max="2048" width="9.140625" style="3"/>
    <col min="2049" max="2049" width="5.42578125" style="3" customWidth="1"/>
    <col min="2050" max="2051" width="11.7109375" style="3" customWidth="1"/>
    <col min="2052" max="2052" width="5.7109375" style="3" customWidth="1"/>
    <col min="2053" max="2053" width="24.42578125" style="3" customWidth="1"/>
    <col min="2054" max="2054" width="13.42578125" style="3" customWidth="1"/>
    <col min="2055" max="2056" width="6" style="3" customWidth="1"/>
    <col min="2057" max="2057" width="10.42578125" style="3" customWidth="1"/>
    <col min="2058" max="2058" width="8.85546875" style="3" customWidth="1"/>
    <col min="2059" max="2059" width="7.7109375" style="3" customWidth="1"/>
    <col min="2060" max="2060" width="11.5703125" style="3" customWidth="1"/>
    <col min="2061" max="2061" width="10.42578125" style="3" customWidth="1"/>
    <col min="2062" max="2062" width="13.140625" style="3" customWidth="1"/>
    <col min="2063" max="2304" width="9.140625" style="3"/>
    <col min="2305" max="2305" width="5.42578125" style="3" customWidth="1"/>
    <col min="2306" max="2307" width="11.7109375" style="3" customWidth="1"/>
    <col min="2308" max="2308" width="5.7109375" style="3" customWidth="1"/>
    <col min="2309" max="2309" width="24.42578125" style="3" customWidth="1"/>
    <col min="2310" max="2310" width="13.42578125" style="3" customWidth="1"/>
    <col min="2311" max="2312" width="6" style="3" customWidth="1"/>
    <col min="2313" max="2313" width="10.42578125" style="3" customWidth="1"/>
    <col min="2314" max="2314" width="8.85546875" style="3" customWidth="1"/>
    <col min="2315" max="2315" width="7.7109375" style="3" customWidth="1"/>
    <col min="2316" max="2316" width="11.5703125" style="3" customWidth="1"/>
    <col min="2317" max="2317" width="10.42578125" style="3" customWidth="1"/>
    <col min="2318" max="2318" width="13.140625" style="3" customWidth="1"/>
    <col min="2319" max="2560" width="9.140625" style="3"/>
    <col min="2561" max="2561" width="5.42578125" style="3" customWidth="1"/>
    <col min="2562" max="2563" width="11.7109375" style="3" customWidth="1"/>
    <col min="2564" max="2564" width="5.7109375" style="3" customWidth="1"/>
    <col min="2565" max="2565" width="24.42578125" style="3" customWidth="1"/>
    <col min="2566" max="2566" width="13.42578125" style="3" customWidth="1"/>
    <col min="2567" max="2568" width="6" style="3" customWidth="1"/>
    <col min="2569" max="2569" width="10.42578125" style="3" customWidth="1"/>
    <col min="2570" max="2570" width="8.85546875" style="3" customWidth="1"/>
    <col min="2571" max="2571" width="7.7109375" style="3" customWidth="1"/>
    <col min="2572" max="2572" width="11.5703125" style="3" customWidth="1"/>
    <col min="2573" max="2573" width="10.42578125" style="3" customWidth="1"/>
    <col min="2574" max="2574" width="13.140625" style="3" customWidth="1"/>
    <col min="2575" max="2816" width="9.140625" style="3"/>
    <col min="2817" max="2817" width="5.42578125" style="3" customWidth="1"/>
    <col min="2818" max="2819" width="11.7109375" style="3" customWidth="1"/>
    <col min="2820" max="2820" width="5.7109375" style="3" customWidth="1"/>
    <col min="2821" max="2821" width="24.42578125" style="3" customWidth="1"/>
    <col min="2822" max="2822" width="13.42578125" style="3" customWidth="1"/>
    <col min="2823" max="2824" width="6" style="3" customWidth="1"/>
    <col min="2825" max="2825" width="10.42578125" style="3" customWidth="1"/>
    <col min="2826" max="2826" width="8.85546875" style="3" customWidth="1"/>
    <col min="2827" max="2827" width="7.7109375" style="3" customWidth="1"/>
    <col min="2828" max="2828" width="11.5703125" style="3" customWidth="1"/>
    <col min="2829" max="2829" width="10.42578125" style="3" customWidth="1"/>
    <col min="2830" max="2830" width="13.140625" style="3" customWidth="1"/>
    <col min="2831" max="3072" width="9.140625" style="3"/>
    <col min="3073" max="3073" width="5.42578125" style="3" customWidth="1"/>
    <col min="3074" max="3075" width="11.7109375" style="3" customWidth="1"/>
    <col min="3076" max="3076" width="5.7109375" style="3" customWidth="1"/>
    <col min="3077" max="3077" width="24.42578125" style="3" customWidth="1"/>
    <col min="3078" max="3078" width="13.42578125" style="3" customWidth="1"/>
    <col min="3079" max="3080" width="6" style="3" customWidth="1"/>
    <col min="3081" max="3081" width="10.42578125" style="3" customWidth="1"/>
    <col min="3082" max="3082" width="8.85546875" style="3" customWidth="1"/>
    <col min="3083" max="3083" width="7.7109375" style="3" customWidth="1"/>
    <col min="3084" max="3084" width="11.5703125" style="3" customWidth="1"/>
    <col min="3085" max="3085" width="10.42578125" style="3" customWidth="1"/>
    <col min="3086" max="3086" width="13.140625" style="3" customWidth="1"/>
    <col min="3087" max="3328" width="9.140625" style="3"/>
    <col min="3329" max="3329" width="5.42578125" style="3" customWidth="1"/>
    <col min="3330" max="3331" width="11.7109375" style="3" customWidth="1"/>
    <col min="3332" max="3332" width="5.7109375" style="3" customWidth="1"/>
    <col min="3333" max="3333" width="24.42578125" style="3" customWidth="1"/>
    <col min="3334" max="3334" width="13.42578125" style="3" customWidth="1"/>
    <col min="3335" max="3336" width="6" style="3" customWidth="1"/>
    <col min="3337" max="3337" width="10.42578125" style="3" customWidth="1"/>
    <col min="3338" max="3338" width="8.85546875" style="3" customWidth="1"/>
    <col min="3339" max="3339" width="7.7109375" style="3" customWidth="1"/>
    <col min="3340" max="3340" width="11.5703125" style="3" customWidth="1"/>
    <col min="3341" max="3341" width="10.42578125" style="3" customWidth="1"/>
    <col min="3342" max="3342" width="13.140625" style="3" customWidth="1"/>
    <col min="3343" max="3584" width="9.140625" style="3"/>
    <col min="3585" max="3585" width="5.42578125" style="3" customWidth="1"/>
    <col min="3586" max="3587" width="11.7109375" style="3" customWidth="1"/>
    <col min="3588" max="3588" width="5.7109375" style="3" customWidth="1"/>
    <col min="3589" max="3589" width="24.42578125" style="3" customWidth="1"/>
    <col min="3590" max="3590" width="13.42578125" style="3" customWidth="1"/>
    <col min="3591" max="3592" width="6" style="3" customWidth="1"/>
    <col min="3593" max="3593" width="10.42578125" style="3" customWidth="1"/>
    <col min="3594" max="3594" width="8.85546875" style="3" customWidth="1"/>
    <col min="3595" max="3595" width="7.7109375" style="3" customWidth="1"/>
    <col min="3596" max="3596" width="11.5703125" style="3" customWidth="1"/>
    <col min="3597" max="3597" width="10.42578125" style="3" customWidth="1"/>
    <col min="3598" max="3598" width="13.140625" style="3" customWidth="1"/>
    <col min="3599" max="3840" width="9.140625" style="3"/>
    <col min="3841" max="3841" width="5.42578125" style="3" customWidth="1"/>
    <col min="3842" max="3843" width="11.7109375" style="3" customWidth="1"/>
    <col min="3844" max="3844" width="5.7109375" style="3" customWidth="1"/>
    <col min="3845" max="3845" width="24.42578125" style="3" customWidth="1"/>
    <col min="3846" max="3846" width="13.42578125" style="3" customWidth="1"/>
    <col min="3847" max="3848" width="6" style="3" customWidth="1"/>
    <col min="3849" max="3849" width="10.42578125" style="3" customWidth="1"/>
    <col min="3850" max="3850" width="8.85546875" style="3" customWidth="1"/>
    <col min="3851" max="3851" width="7.7109375" style="3" customWidth="1"/>
    <col min="3852" max="3852" width="11.5703125" style="3" customWidth="1"/>
    <col min="3853" max="3853" width="10.42578125" style="3" customWidth="1"/>
    <col min="3854" max="3854" width="13.140625" style="3" customWidth="1"/>
    <col min="3855" max="4096" width="9.140625" style="3"/>
    <col min="4097" max="4097" width="5.42578125" style="3" customWidth="1"/>
    <col min="4098" max="4099" width="11.7109375" style="3" customWidth="1"/>
    <col min="4100" max="4100" width="5.7109375" style="3" customWidth="1"/>
    <col min="4101" max="4101" width="24.42578125" style="3" customWidth="1"/>
    <col min="4102" max="4102" width="13.42578125" style="3" customWidth="1"/>
    <col min="4103" max="4104" width="6" style="3" customWidth="1"/>
    <col min="4105" max="4105" width="10.42578125" style="3" customWidth="1"/>
    <col min="4106" max="4106" width="8.85546875" style="3" customWidth="1"/>
    <col min="4107" max="4107" width="7.7109375" style="3" customWidth="1"/>
    <col min="4108" max="4108" width="11.5703125" style="3" customWidth="1"/>
    <col min="4109" max="4109" width="10.42578125" style="3" customWidth="1"/>
    <col min="4110" max="4110" width="13.140625" style="3" customWidth="1"/>
    <col min="4111" max="4352" width="9.140625" style="3"/>
    <col min="4353" max="4353" width="5.42578125" style="3" customWidth="1"/>
    <col min="4354" max="4355" width="11.7109375" style="3" customWidth="1"/>
    <col min="4356" max="4356" width="5.7109375" style="3" customWidth="1"/>
    <col min="4357" max="4357" width="24.42578125" style="3" customWidth="1"/>
    <col min="4358" max="4358" width="13.42578125" style="3" customWidth="1"/>
    <col min="4359" max="4360" width="6" style="3" customWidth="1"/>
    <col min="4361" max="4361" width="10.42578125" style="3" customWidth="1"/>
    <col min="4362" max="4362" width="8.85546875" style="3" customWidth="1"/>
    <col min="4363" max="4363" width="7.7109375" style="3" customWidth="1"/>
    <col min="4364" max="4364" width="11.5703125" style="3" customWidth="1"/>
    <col min="4365" max="4365" width="10.42578125" style="3" customWidth="1"/>
    <col min="4366" max="4366" width="13.140625" style="3" customWidth="1"/>
    <col min="4367" max="4608" width="9.140625" style="3"/>
    <col min="4609" max="4609" width="5.42578125" style="3" customWidth="1"/>
    <col min="4610" max="4611" width="11.7109375" style="3" customWidth="1"/>
    <col min="4612" max="4612" width="5.7109375" style="3" customWidth="1"/>
    <col min="4613" max="4613" width="24.42578125" style="3" customWidth="1"/>
    <col min="4614" max="4614" width="13.42578125" style="3" customWidth="1"/>
    <col min="4615" max="4616" width="6" style="3" customWidth="1"/>
    <col min="4617" max="4617" width="10.42578125" style="3" customWidth="1"/>
    <col min="4618" max="4618" width="8.85546875" style="3" customWidth="1"/>
    <col min="4619" max="4619" width="7.7109375" style="3" customWidth="1"/>
    <col min="4620" max="4620" width="11.5703125" style="3" customWidth="1"/>
    <col min="4621" max="4621" width="10.42578125" style="3" customWidth="1"/>
    <col min="4622" max="4622" width="13.140625" style="3" customWidth="1"/>
    <col min="4623" max="4864" width="9.140625" style="3"/>
    <col min="4865" max="4865" width="5.42578125" style="3" customWidth="1"/>
    <col min="4866" max="4867" width="11.7109375" style="3" customWidth="1"/>
    <col min="4868" max="4868" width="5.7109375" style="3" customWidth="1"/>
    <col min="4869" max="4869" width="24.42578125" style="3" customWidth="1"/>
    <col min="4870" max="4870" width="13.42578125" style="3" customWidth="1"/>
    <col min="4871" max="4872" width="6" style="3" customWidth="1"/>
    <col min="4873" max="4873" width="10.42578125" style="3" customWidth="1"/>
    <col min="4874" max="4874" width="8.85546875" style="3" customWidth="1"/>
    <col min="4875" max="4875" width="7.7109375" style="3" customWidth="1"/>
    <col min="4876" max="4876" width="11.5703125" style="3" customWidth="1"/>
    <col min="4877" max="4877" width="10.42578125" style="3" customWidth="1"/>
    <col min="4878" max="4878" width="13.140625" style="3" customWidth="1"/>
    <col min="4879" max="5120" width="9.140625" style="3"/>
    <col min="5121" max="5121" width="5.42578125" style="3" customWidth="1"/>
    <col min="5122" max="5123" width="11.7109375" style="3" customWidth="1"/>
    <col min="5124" max="5124" width="5.7109375" style="3" customWidth="1"/>
    <col min="5125" max="5125" width="24.42578125" style="3" customWidth="1"/>
    <col min="5126" max="5126" width="13.42578125" style="3" customWidth="1"/>
    <col min="5127" max="5128" width="6" style="3" customWidth="1"/>
    <col min="5129" max="5129" width="10.42578125" style="3" customWidth="1"/>
    <col min="5130" max="5130" width="8.85546875" style="3" customWidth="1"/>
    <col min="5131" max="5131" width="7.7109375" style="3" customWidth="1"/>
    <col min="5132" max="5132" width="11.5703125" style="3" customWidth="1"/>
    <col min="5133" max="5133" width="10.42578125" style="3" customWidth="1"/>
    <col min="5134" max="5134" width="13.140625" style="3" customWidth="1"/>
    <col min="5135" max="5376" width="9.140625" style="3"/>
    <col min="5377" max="5377" width="5.42578125" style="3" customWidth="1"/>
    <col min="5378" max="5379" width="11.7109375" style="3" customWidth="1"/>
    <col min="5380" max="5380" width="5.7109375" style="3" customWidth="1"/>
    <col min="5381" max="5381" width="24.42578125" style="3" customWidth="1"/>
    <col min="5382" max="5382" width="13.42578125" style="3" customWidth="1"/>
    <col min="5383" max="5384" width="6" style="3" customWidth="1"/>
    <col min="5385" max="5385" width="10.42578125" style="3" customWidth="1"/>
    <col min="5386" max="5386" width="8.85546875" style="3" customWidth="1"/>
    <col min="5387" max="5387" width="7.7109375" style="3" customWidth="1"/>
    <col min="5388" max="5388" width="11.5703125" style="3" customWidth="1"/>
    <col min="5389" max="5389" width="10.42578125" style="3" customWidth="1"/>
    <col min="5390" max="5390" width="13.140625" style="3" customWidth="1"/>
    <col min="5391" max="5632" width="9.140625" style="3"/>
    <col min="5633" max="5633" width="5.42578125" style="3" customWidth="1"/>
    <col min="5634" max="5635" width="11.7109375" style="3" customWidth="1"/>
    <col min="5636" max="5636" width="5.7109375" style="3" customWidth="1"/>
    <col min="5637" max="5637" width="24.42578125" style="3" customWidth="1"/>
    <col min="5638" max="5638" width="13.42578125" style="3" customWidth="1"/>
    <col min="5639" max="5640" width="6" style="3" customWidth="1"/>
    <col min="5641" max="5641" width="10.42578125" style="3" customWidth="1"/>
    <col min="5642" max="5642" width="8.85546875" style="3" customWidth="1"/>
    <col min="5643" max="5643" width="7.7109375" style="3" customWidth="1"/>
    <col min="5644" max="5644" width="11.5703125" style="3" customWidth="1"/>
    <col min="5645" max="5645" width="10.42578125" style="3" customWidth="1"/>
    <col min="5646" max="5646" width="13.140625" style="3" customWidth="1"/>
    <col min="5647" max="5888" width="9.140625" style="3"/>
    <col min="5889" max="5889" width="5.42578125" style="3" customWidth="1"/>
    <col min="5890" max="5891" width="11.7109375" style="3" customWidth="1"/>
    <col min="5892" max="5892" width="5.7109375" style="3" customWidth="1"/>
    <col min="5893" max="5893" width="24.42578125" style="3" customWidth="1"/>
    <col min="5894" max="5894" width="13.42578125" style="3" customWidth="1"/>
    <col min="5895" max="5896" width="6" style="3" customWidth="1"/>
    <col min="5897" max="5897" width="10.42578125" style="3" customWidth="1"/>
    <col min="5898" max="5898" width="8.85546875" style="3" customWidth="1"/>
    <col min="5899" max="5899" width="7.7109375" style="3" customWidth="1"/>
    <col min="5900" max="5900" width="11.5703125" style="3" customWidth="1"/>
    <col min="5901" max="5901" width="10.42578125" style="3" customWidth="1"/>
    <col min="5902" max="5902" width="13.140625" style="3" customWidth="1"/>
    <col min="5903" max="6144" width="9.140625" style="3"/>
    <col min="6145" max="6145" width="5.42578125" style="3" customWidth="1"/>
    <col min="6146" max="6147" width="11.7109375" style="3" customWidth="1"/>
    <col min="6148" max="6148" width="5.7109375" style="3" customWidth="1"/>
    <col min="6149" max="6149" width="24.42578125" style="3" customWidth="1"/>
    <col min="6150" max="6150" width="13.42578125" style="3" customWidth="1"/>
    <col min="6151" max="6152" width="6" style="3" customWidth="1"/>
    <col min="6153" max="6153" width="10.42578125" style="3" customWidth="1"/>
    <col min="6154" max="6154" width="8.85546875" style="3" customWidth="1"/>
    <col min="6155" max="6155" width="7.7109375" style="3" customWidth="1"/>
    <col min="6156" max="6156" width="11.5703125" style="3" customWidth="1"/>
    <col min="6157" max="6157" width="10.42578125" style="3" customWidth="1"/>
    <col min="6158" max="6158" width="13.140625" style="3" customWidth="1"/>
    <col min="6159" max="6400" width="9.140625" style="3"/>
    <col min="6401" max="6401" width="5.42578125" style="3" customWidth="1"/>
    <col min="6402" max="6403" width="11.7109375" style="3" customWidth="1"/>
    <col min="6404" max="6404" width="5.7109375" style="3" customWidth="1"/>
    <col min="6405" max="6405" width="24.42578125" style="3" customWidth="1"/>
    <col min="6406" max="6406" width="13.42578125" style="3" customWidth="1"/>
    <col min="6407" max="6408" width="6" style="3" customWidth="1"/>
    <col min="6409" max="6409" width="10.42578125" style="3" customWidth="1"/>
    <col min="6410" max="6410" width="8.85546875" style="3" customWidth="1"/>
    <col min="6411" max="6411" width="7.7109375" style="3" customWidth="1"/>
    <col min="6412" max="6412" width="11.5703125" style="3" customWidth="1"/>
    <col min="6413" max="6413" width="10.42578125" style="3" customWidth="1"/>
    <col min="6414" max="6414" width="13.140625" style="3" customWidth="1"/>
    <col min="6415" max="6656" width="9.140625" style="3"/>
    <col min="6657" max="6657" width="5.42578125" style="3" customWidth="1"/>
    <col min="6658" max="6659" width="11.7109375" style="3" customWidth="1"/>
    <col min="6660" max="6660" width="5.7109375" style="3" customWidth="1"/>
    <col min="6661" max="6661" width="24.42578125" style="3" customWidth="1"/>
    <col min="6662" max="6662" width="13.42578125" style="3" customWidth="1"/>
    <col min="6663" max="6664" width="6" style="3" customWidth="1"/>
    <col min="6665" max="6665" width="10.42578125" style="3" customWidth="1"/>
    <col min="6666" max="6666" width="8.85546875" style="3" customWidth="1"/>
    <col min="6667" max="6667" width="7.7109375" style="3" customWidth="1"/>
    <col min="6668" max="6668" width="11.5703125" style="3" customWidth="1"/>
    <col min="6669" max="6669" width="10.42578125" style="3" customWidth="1"/>
    <col min="6670" max="6670" width="13.140625" style="3" customWidth="1"/>
    <col min="6671" max="6912" width="9.140625" style="3"/>
    <col min="6913" max="6913" width="5.42578125" style="3" customWidth="1"/>
    <col min="6914" max="6915" width="11.7109375" style="3" customWidth="1"/>
    <col min="6916" max="6916" width="5.7109375" style="3" customWidth="1"/>
    <col min="6917" max="6917" width="24.42578125" style="3" customWidth="1"/>
    <col min="6918" max="6918" width="13.42578125" style="3" customWidth="1"/>
    <col min="6919" max="6920" width="6" style="3" customWidth="1"/>
    <col min="6921" max="6921" width="10.42578125" style="3" customWidth="1"/>
    <col min="6922" max="6922" width="8.85546875" style="3" customWidth="1"/>
    <col min="6923" max="6923" width="7.7109375" style="3" customWidth="1"/>
    <col min="6924" max="6924" width="11.5703125" style="3" customWidth="1"/>
    <col min="6925" max="6925" width="10.42578125" style="3" customWidth="1"/>
    <col min="6926" max="6926" width="13.140625" style="3" customWidth="1"/>
    <col min="6927" max="7168" width="9.140625" style="3"/>
    <col min="7169" max="7169" width="5.42578125" style="3" customWidth="1"/>
    <col min="7170" max="7171" width="11.7109375" style="3" customWidth="1"/>
    <col min="7172" max="7172" width="5.7109375" style="3" customWidth="1"/>
    <col min="7173" max="7173" width="24.42578125" style="3" customWidth="1"/>
    <col min="7174" max="7174" width="13.42578125" style="3" customWidth="1"/>
    <col min="7175" max="7176" width="6" style="3" customWidth="1"/>
    <col min="7177" max="7177" width="10.42578125" style="3" customWidth="1"/>
    <col min="7178" max="7178" width="8.85546875" style="3" customWidth="1"/>
    <col min="7179" max="7179" width="7.7109375" style="3" customWidth="1"/>
    <col min="7180" max="7180" width="11.5703125" style="3" customWidth="1"/>
    <col min="7181" max="7181" width="10.42578125" style="3" customWidth="1"/>
    <col min="7182" max="7182" width="13.140625" style="3" customWidth="1"/>
    <col min="7183" max="7424" width="9.140625" style="3"/>
    <col min="7425" max="7425" width="5.42578125" style="3" customWidth="1"/>
    <col min="7426" max="7427" width="11.7109375" style="3" customWidth="1"/>
    <col min="7428" max="7428" width="5.7109375" style="3" customWidth="1"/>
    <col min="7429" max="7429" width="24.42578125" style="3" customWidth="1"/>
    <col min="7430" max="7430" width="13.42578125" style="3" customWidth="1"/>
    <col min="7431" max="7432" width="6" style="3" customWidth="1"/>
    <col min="7433" max="7433" width="10.42578125" style="3" customWidth="1"/>
    <col min="7434" max="7434" width="8.85546875" style="3" customWidth="1"/>
    <col min="7435" max="7435" width="7.7109375" style="3" customWidth="1"/>
    <col min="7436" max="7436" width="11.5703125" style="3" customWidth="1"/>
    <col min="7437" max="7437" width="10.42578125" style="3" customWidth="1"/>
    <col min="7438" max="7438" width="13.140625" style="3" customWidth="1"/>
    <col min="7439" max="7680" width="9.140625" style="3"/>
    <col min="7681" max="7681" width="5.42578125" style="3" customWidth="1"/>
    <col min="7682" max="7683" width="11.7109375" style="3" customWidth="1"/>
    <col min="7684" max="7684" width="5.7109375" style="3" customWidth="1"/>
    <col min="7685" max="7685" width="24.42578125" style="3" customWidth="1"/>
    <col min="7686" max="7686" width="13.42578125" style="3" customWidth="1"/>
    <col min="7687" max="7688" width="6" style="3" customWidth="1"/>
    <col min="7689" max="7689" width="10.42578125" style="3" customWidth="1"/>
    <col min="7690" max="7690" width="8.85546875" style="3" customWidth="1"/>
    <col min="7691" max="7691" width="7.7109375" style="3" customWidth="1"/>
    <col min="7692" max="7692" width="11.5703125" style="3" customWidth="1"/>
    <col min="7693" max="7693" width="10.42578125" style="3" customWidth="1"/>
    <col min="7694" max="7694" width="13.140625" style="3" customWidth="1"/>
    <col min="7695" max="7936" width="9.140625" style="3"/>
    <col min="7937" max="7937" width="5.42578125" style="3" customWidth="1"/>
    <col min="7938" max="7939" width="11.7109375" style="3" customWidth="1"/>
    <col min="7940" max="7940" width="5.7109375" style="3" customWidth="1"/>
    <col min="7941" max="7941" width="24.42578125" style="3" customWidth="1"/>
    <col min="7942" max="7942" width="13.42578125" style="3" customWidth="1"/>
    <col min="7943" max="7944" width="6" style="3" customWidth="1"/>
    <col min="7945" max="7945" width="10.42578125" style="3" customWidth="1"/>
    <col min="7946" max="7946" width="8.85546875" style="3" customWidth="1"/>
    <col min="7947" max="7947" width="7.7109375" style="3" customWidth="1"/>
    <col min="7948" max="7948" width="11.5703125" style="3" customWidth="1"/>
    <col min="7949" max="7949" width="10.42578125" style="3" customWidth="1"/>
    <col min="7950" max="7950" width="13.140625" style="3" customWidth="1"/>
    <col min="7951" max="8192" width="9.140625" style="3"/>
    <col min="8193" max="8193" width="5.42578125" style="3" customWidth="1"/>
    <col min="8194" max="8195" width="11.7109375" style="3" customWidth="1"/>
    <col min="8196" max="8196" width="5.7109375" style="3" customWidth="1"/>
    <col min="8197" max="8197" width="24.42578125" style="3" customWidth="1"/>
    <col min="8198" max="8198" width="13.42578125" style="3" customWidth="1"/>
    <col min="8199" max="8200" width="6" style="3" customWidth="1"/>
    <col min="8201" max="8201" width="10.42578125" style="3" customWidth="1"/>
    <col min="8202" max="8202" width="8.85546875" style="3" customWidth="1"/>
    <col min="8203" max="8203" width="7.7109375" style="3" customWidth="1"/>
    <col min="8204" max="8204" width="11.5703125" style="3" customWidth="1"/>
    <col min="8205" max="8205" width="10.42578125" style="3" customWidth="1"/>
    <col min="8206" max="8206" width="13.140625" style="3" customWidth="1"/>
    <col min="8207" max="8448" width="9.140625" style="3"/>
    <col min="8449" max="8449" width="5.42578125" style="3" customWidth="1"/>
    <col min="8450" max="8451" width="11.7109375" style="3" customWidth="1"/>
    <col min="8452" max="8452" width="5.7109375" style="3" customWidth="1"/>
    <col min="8453" max="8453" width="24.42578125" style="3" customWidth="1"/>
    <col min="8454" max="8454" width="13.42578125" style="3" customWidth="1"/>
    <col min="8455" max="8456" width="6" style="3" customWidth="1"/>
    <col min="8457" max="8457" width="10.42578125" style="3" customWidth="1"/>
    <col min="8458" max="8458" width="8.85546875" style="3" customWidth="1"/>
    <col min="8459" max="8459" width="7.7109375" style="3" customWidth="1"/>
    <col min="8460" max="8460" width="11.5703125" style="3" customWidth="1"/>
    <col min="8461" max="8461" width="10.42578125" style="3" customWidth="1"/>
    <col min="8462" max="8462" width="13.140625" style="3" customWidth="1"/>
    <col min="8463" max="8704" width="9.140625" style="3"/>
    <col min="8705" max="8705" width="5.42578125" style="3" customWidth="1"/>
    <col min="8706" max="8707" width="11.7109375" style="3" customWidth="1"/>
    <col min="8708" max="8708" width="5.7109375" style="3" customWidth="1"/>
    <col min="8709" max="8709" width="24.42578125" style="3" customWidth="1"/>
    <col min="8710" max="8710" width="13.42578125" style="3" customWidth="1"/>
    <col min="8711" max="8712" width="6" style="3" customWidth="1"/>
    <col min="8713" max="8713" width="10.42578125" style="3" customWidth="1"/>
    <col min="8714" max="8714" width="8.85546875" style="3" customWidth="1"/>
    <col min="8715" max="8715" width="7.7109375" style="3" customWidth="1"/>
    <col min="8716" max="8716" width="11.5703125" style="3" customWidth="1"/>
    <col min="8717" max="8717" width="10.42578125" style="3" customWidth="1"/>
    <col min="8718" max="8718" width="13.140625" style="3" customWidth="1"/>
    <col min="8719" max="8960" width="9.140625" style="3"/>
    <col min="8961" max="8961" width="5.42578125" style="3" customWidth="1"/>
    <col min="8962" max="8963" width="11.7109375" style="3" customWidth="1"/>
    <col min="8964" max="8964" width="5.7109375" style="3" customWidth="1"/>
    <col min="8965" max="8965" width="24.42578125" style="3" customWidth="1"/>
    <col min="8966" max="8966" width="13.42578125" style="3" customWidth="1"/>
    <col min="8967" max="8968" width="6" style="3" customWidth="1"/>
    <col min="8969" max="8969" width="10.42578125" style="3" customWidth="1"/>
    <col min="8970" max="8970" width="8.85546875" style="3" customWidth="1"/>
    <col min="8971" max="8971" width="7.7109375" style="3" customWidth="1"/>
    <col min="8972" max="8972" width="11.5703125" style="3" customWidth="1"/>
    <col min="8973" max="8973" width="10.42578125" style="3" customWidth="1"/>
    <col min="8974" max="8974" width="13.140625" style="3" customWidth="1"/>
    <col min="8975" max="9216" width="9.140625" style="3"/>
    <col min="9217" max="9217" width="5.42578125" style="3" customWidth="1"/>
    <col min="9218" max="9219" width="11.7109375" style="3" customWidth="1"/>
    <col min="9220" max="9220" width="5.7109375" style="3" customWidth="1"/>
    <col min="9221" max="9221" width="24.42578125" style="3" customWidth="1"/>
    <col min="9222" max="9222" width="13.42578125" style="3" customWidth="1"/>
    <col min="9223" max="9224" width="6" style="3" customWidth="1"/>
    <col min="9225" max="9225" width="10.42578125" style="3" customWidth="1"/>
    <col min="9226" max="9226" width="8.85546875" style="3" customWidth="1"/>
    <col min="9227" max="9227" width="7.7109375" style="3" customWidth="1"/>
    <col min="9228" max="9228" width="11.5703125" style="3" customWidth="1"/>
    <col min="9229" max="9229" width="10.42578125" style="3" customWidth="1"/>
    <col min="9230" max="9230" width="13.140625" style="3" customWidth="1"/>
    <col min="9231" max="9472" width="9.140625" style="3"/>
    <col min="9473" max="9473" width="5.42578125" style="3" customWidth="1"/>
    <col min="9474" max="9475" width="11.7109375" style="3" customWidth="1"/>
    <col min="9476" max="9476" width="5.7109375" style="3" customWidth="1"/>
    <col min="9477" max="9477" width="24.42578125" style="3" customWidth="1"/>
    <col min="9478" max="9478" width="13.42578125" style="3" customWidth="1"/>
    <col min="9479" max="9480" width="6" style="3" customWidth="1"/>
    <col min="9481" max="9481" width="10.42578125" style="3" customWidth="1"/>
    <col min="9482" max="9482" width="8.85546875" style="3" customWidth="1"/>
    <col min="9483" max="9483" width="7.7109375" style="3" customWidth="1"/>
    <col min="9484" max="9484" width="11.5703125" style="3" customWidth="1"/>
    <col min="9485" max="9485" width="10.42578125" style="3" customWidth="1"/>
    <col min="9486" max="9486" width="13.140625" style="3" customWidth="1"/>
    <col min="9487" max="9728" width="9.140625" style="3"/>
    <col min="9729" max="9729" width="5.42578125" style="3" customWidth="1"/>
    <col min="9730" max="9731" width="11.7109375" style="3" customWidth="1"/>
    <col min="9732" max="9732" width="5.7109375" style="3" customWidth="1"/>
    <col min="9733" max="9733" width="24.42578125" style="3" customWidth="1"/>
    <col min="9734" max="9734" width="13.42578125" style="3" customWidth="1"/>
    <col min="9735" max="9736" width="6" style="3" customWidth="1"/>
    <col min="9737" max="9737" width="10.42578125" style="3" customWidth="1"/>
    <col min="9738" max="9738" width="8.85546875" style="3" customWidth="1"/>
    <col min="9739" max="9739" width="7.7109375" style="3" customWidth="1"/>
    <col min="9740" max="9740" width="11.5703125" style="3" customWidth="1"/>
    <col min="9741" max="9741" width="10.42578125" style="3" customWidth="1"/>
    <col min="9742" max="9742" width="13.140625" style="3" customWidth="1"/>
    <col min="9743" max="9984" width="9.140625" style="3"/>
    <col min="9985" max="9985" width="5.42578125" style="3" customWidth="1"/>
    <col min="9986" max="9987" width="11.7109375" style="3" customWidth="1"/>
    <col min="9988" max="9988" width="5.7109375" style="3" customWidth="1"/>
    <col min="9989" max="9989" width="24.42578125" style="3" customWidth="1"/>
    <col min="9990" max="9990" width="13.42578125" style="3" customWidth="1"/>
    <col min="9991" max="9992" width="6" style="3" customWidth="1"/>
    <col min="9993" max="9993" width="10.42578125" style="3" customWidth="1"/>
    <col min="9994" max="9994" width="8.85546875" style="3" customWidth="1"/>
    <col min="9995" max="9995" width="7.7109375" style="3" customWidth="1"/>
    <col min="9996" max="9996" width="11.5703125" style="3" customWidth="1"/>
    <col min="9997" max="9997" width="10.42578125" style="3" customWidth="1"/>
    <col min="9998" max="9998" width="13.140625" style="3" customWidth="1"/>
    <col min="9999" max="10240" width="9.140625" style="3"/>
    <col min="10241" max="10241" width="5.42578125" style="3" customWidth="1"/>
    <col min="10242" max="10243" width="11.7109375" style="3" customWidth="1"/>
    <col min="10244" max="10244" width="5.7109375" style="3" customWidth="1"/>
    <col min="10245" max="10245" width="24.42578125" style="3" customWidth="1"/>
    <col min="10246" max="10246" width="13.42578125" style="3" customWidth="1"/>
    <col min="10247" max="10248" width="6" style="3" customWidth="1"/>
    <col min="10249" max="10249" width="10.42578125" style="3" customWidth="1"/>
    <col min="10250" max="10250" width="8.85546875" style="3" customWidth="1"/>
    <col min="10251" max="10251" width="7.7109375" style="3" customWidth="1"/>
    <col min="10252" max="10252" width="11.5703125" style="3" customWidth="1"/>
    <col min="10253" max="10253" width="10.42578125" style="3" customWidth="1"/>
    <col min="10254" max="10254" width="13.140625" style="3" customWidth="1"/>
    <col min="10255" max="10496" width="9.140625" style="3"/>
    <col min="10497" max="10497" width="5.42578125" style="3" customWidth="1"/>
    <col min="10498" max="10499" width="11.7109375" style="3" customWidth="1"/>
    <col min="10500" max="10500" width="5.7109375" style="3" customWidth="1"/>
    <col min="10501" max="10501" width="24.42578125" style="3" customWidth="1"/>
    <col min="10502" max="10502" width="13.42578125" style="3" customWidth="1"/>
    <col min="10503" max="10504" width="6" style="3" customWidth="1"/>
    <col min="10505" max="10505" width="10.42578125" style="3" customWidth="1"/>
    <col min="10506" max="10506" width="8.85546875" style="3" customWidth="1"/>
    <col min="10507" max="10507" width="7.7109375" style="3" customWidth="1"/>
    <col min="10508" max="10508" width="11.5703125" style="3" customWidth="1"/>
    <col min="10509" max="10509" width="10.42578125" style="3" customWidth="1"/>
    <col min="10510" max="10510" width="13.140625" style="3" customWidth="1"/>
    <col min="10511" max="10752" width="9.140625" style="3"/>
    <col min="10753" max="10753" width="5.42578125" style="3" customWidth="1"/>
    <col min="10754" max="10755" width="11.7109375" style="3" customWidth="1"/>
    <col min="10756" max="10756" width="5.7109375" style="3" customWidth="1"/>
    <col min="10757" max="10757" width="24.42578125" style="3" customWidth="1"/>
    <col min="10758" max="10758" width="13.42578125" style="3" customWidth="1"/>
    <col min="10759" max="10760" width="6" style="3" customWidth="1"/>
    <col min="10761" max="10761" width="10.42578125" style="3" customWidth="1"/>
    <col min="10762" max="10762" width="8.85546875" style="3" customWidth="1"/>
    <col min="10763" max="10763" width="7.7109375" style="3" customWidth="1"/>
    <col min="10764" max="10764" width="11.5703125" style="3" customWidth="1"/>
    <col min="10765" max="10765" width="10.42578125" style="3" customWidth="1"/>
    <col min="10766" max="10766" width="13.140625" style="3" customWidth="1"/>
    <col min="10767" max="11008" width="9.140625" style="3"/>
    <col min="11009" max="11009" width="5.42578125" style="3" customWidth="1"/>
    <col min="11010" max="11011" width="11.7109375" style="3" customWidth="1"/>
    <col min="11012" max="11012" width="5.7109375" style="3" customWidth="1"/>
    <col min="11013" max="11013" width="24.42578125" style="3" customWidth="1"/>
    <col min="11014" max="11014" width="13.42578125" style="3" customWidth="1"/>
    <col min="11015" max="11016" width="6" style="3" customWidth="1"/>
    <col min="11017" max="11017" width="10.42578125" style="3" customWidth="1"/>
    <col min="11018" max="11018" width="8.85546875" style="3" customWidth="1"/>
    <col min="11019" max="11019" width="7.7109375" style="3" customWidth="1"/>
    <col min="11020" max="11020" width="11.5703125" style="3" customWidth="1"/>
    <col min="11021" max="11021" width="10.42578125" style="3" customWidth="1"/>
    <col min="11022" max="11022" width="13.140625" style="3" customWidth="1"/>
    <col min="11023" max="11264" width="9.140625" style="3"/>
    <col min="11265" max="11265" width="5.42578125" style="3" customWidth="1"/>
    <col min="11266" max="11267" width="11.7109375" style="3" customWidth="1"/>
    <col min="11268" max="11268" width="5.7109375" style="3" customWidth="1"/>
    <col min="11269" max="11269" width="24.42578125" style="3" customWidth="1"/>
    <col min="11270" max="11270" width="13.42578125" style="3" customWidth="1"/>
    <col min="11271" max="11272" width="6" style="3" customWidth="1"/>
    <col min="11273" max="11273" width="10.42578125" style="3" customWidth="1"/>
    <col min="11274" max="11274" width="8.85546875" style="3" customWidth="1"/>
    <col min="11275" max="11275" width="7.7109375" style="3" customWidth="1"/>
    <col min="11276" max="11276" width="11.5703125" style="3" customWidth="1"/>
    <col min="11277" max="11277" width="10.42578125" style="3" customWidth="1"/>
    <col min="11278" max="11278" width="13.140625" style="3" customWidth="1"/>
    <col min="11279" max="11520" width="9.140625" style="3"/>
    <col min="11521" max="11521" width="5.42578125" style="3" customWidth="1"/>
    <col min="11522" max="11523" width="11.7109375" style="3" customWidth="1"/>
    <col min="11524" max="11524" width="5.7109375" style="3" customWidth="1"/>
    <col min="11525" max="11525" width="24.42578125" style="3" customWidth="1"/>
    <col min="11526" max="11526" width="13.42578125" style="3" customWidth="1"/>
    <col min="11527" max="11528" width="6" style="3" customWidth="1"/>
    <col min="11529" max="11529" width="10.42578125" style="3" customWidth="1"/>
    <col min="11530" max="11530" width="8.85546875" style="3" customWidth="1"/>
    <col min="11531" max="11531" width="7.7109375" style="3" customWidth="1"/>
    <col min="11532" max="11532" width="11.5703125" style="3" customWidth="1"/>
    <col min="11533" max="11533" width="10.42578125" style="3" customWidth="1"/>
    <col min="11534" max="11534" width="13.140625" style="3" customWidth="1"/>
    <col min="11535" max="11776" width="9.140625" style="3"/>
    <col min="11777" max="11777" width="5.42578125" style="3" customWidth="1"/>
    <col min="11778" max="11779" width="11.7109375" style="3" customWidth="1"/>
    <col min="11780" max="11780" width="5.7109375" style="3" customWidth="1"/>
    <col min="11781" max="11781" width="24.42578125" style="3" customWidth="1"/>
    <col min="11782" max="11782" width="13.42578125" style="3" customWidth="1"/>
    <col min="11783" max="11784" width="6" style="3" customWidth="1"/>
    <col min="11785" max="11785" width="10.42578125" style="3" customWidth="1"/>
    <col min="11786" max="11786" width="8.85546875" style="3" customWidth="1"/>
    <col min="11787" max="11787" width="7.7109375" style="3" customWidth="1"/>
    <col min="11788" max="11788" width="11.5703125" style="3" customWidth="1"/>
    <col min="11789" max="11789" width="10.42578125" style="3" customWidth="1"/>
    <col min="11790" max="11790" width="13.140625" style="3" customWidth="1"/>
    <col min="11791" max="12032" width="9.140625" style="3"/>
    <col min="12033" max="12033" width="5.42578125" style="3" customWidth="1"/>
    <col min="12034" max="12035" width="11.7109375" style="3" customWidth="1"/>
    <col min="12036" max="12036" width="5.7109375" style="3" customWidth="1"/>
    <col min="12037" max="12037" width="24.42578125" style="3" customWidth="1"/>
    <col min="12038" max="12038" width="13.42578125" style="3" customWidth="1"/>
    <col min="12039" max="12040" width="6" style="3" customWidth="1"/>
    <col min="12041" max="12041" width="10.42578125" style="3" customWidth="1"/>
    <col min="12042" max="12042" width="8.85546875" style="3" customWidth="1"/>
    <col min="12043" max="12043" width="7.7109375" style="3" customWidth="1"/>
    <col min="12044" max="12044" width="11.5703125" style="3" customWidth="1"/>
    <col min="12045" max="12045" width="10.42578125" style="3" customWidth="1"/>
    <col min="12046" max="12046" width="13.140625" style="3" customWidth="1"/>
    <col min="12047" max="12288" width="9.140625" style="3"/>
    <col min="12289" max="12289" width="5.42578125" style="3" customWidth="1"/>
    <col min="12290" max="12291" width="11.7109375" style="3" customWidth="1"/>
    <col min="12292" max="12292" width="5.7109375" style="3" customWidth="1"/>
    <col min="12293" max="12293" width="24.42578125" style="3" customWidth="1"/>
    <col min="12294" max="12294" width="13.42578125" style="3" customWidth="1"/>
    <col min="12295" max="12296" width="6" style="3" customWidth="1"/>
    <col min="12297" max="12297" width="10.42578125" style="3" customWidth="1"/>
    <col min="12298" max="12298" width="8.85546875" style="3" customWidth="1"/>
    <col min="12299" max="12299" width="7.7109375" style="3" customWidth="1"/>
    <col min="12300" max="12300" width="11.5703125" style="3" customWidth="1"/>
    <col min="12301" max="12301" width="10.42578125" style="3" customWidth="1"/>
    <col min="12302" max="12302" width="13.140625" style="3" customWidth="1"/>
    <col min="12303" max="12544" width="9.140625" style="3"/>
    <col min="12545" max="12545" width="5.42578125" style="3" customWidth="1"/>
    <col min="12546" max="12547" width="11.7109375" style="3" customWidth="1"/>
    <col min="12548" max="12548" width="5.7109375" style="3" customWidth="1"/>
    <col min="12549" max="12549" width="24.42578125" style="3" customWidth="1"/>
    <col min="12550" max="12550" width="13.42578125" style="3" customWidth="1"/>
    <col min="12551" max="12552" width="6" style="3" customWidth="1"/>
    <col min="12553" max="12553" width="10.42578125" style="3" customWidth="1"/>
    <col min="12554" max="12554" width="8.85546875" style="3" customWidth="1"/>
    <col min="12555" max="12555" width="7.7109375" style="3" customWidth="1"/>
    <col min="12556" max="12556" width="11.5703125" style="3" customWidth="1"/>
    <col min="12557" max="12557" width="10.42578125" style="3" customWidth="1"/>
    <col min="12558" max="12558" width="13.140625" style="3" customWidth="1"/>
    <col min="12559" max="12800" width="9.140625" style="3"/>
    <col min="12801" max="12801" width="5.42578125" style="3" customWidth="1"/>
    <col min="12802" max="12803" width="11.7109375" style="3" customWidth="1"/>
    <col min="12804" max="12804" width="5.7109375" style="3" customWidth="1"/>
    <col min="12805" max="12805" width="24.42578125" style="3" customWidth="1"/>
    <col min="12806" max="12806" width="13.42578125" style="3" customWidth="1"/>
    <col min="12807" max="12808" width="6" style="3" customWidth="1"/>
    <col min="12809" max="12809" width="10.42578125" style="3" customWidth="1"/>
    <col min="12810" max="12810" width="8.85546875" style="3" customWidth="1"/>
    <col min="12811" max="12811" width="7.7109375" style="3" customWidth="1"/>
    <col min="12812" max="12812" width="11.5703125" style="3" customWidth="1"/>
    <col min="12813" max="12813" width="10.42578125" style="3" customWidth="1"/>
    <col min="12814" max="12814" width="13.140625" style="3" customWidth="1"/>
    <col min="12815" max="13056" width="9.140625" style="3"/>
    <col min="13057" max="13057" width="5.42578125" style="3" customWidth="1"/>
    <col min="13058" max="13059" width="11.7109375" style="3" customWidth="1"/>
    <col min="13060" max="13060" width="5.7109375" style="3" customWidth="1"/>
    <col min="13061" max="13061" width="24.42578125" style="3" customWidth="1"/>
    <col min="13062" max="13062" width="13.42578125" style="3" customWidth="1"/>
    <col min="13063" max="13064" width="6" style="3" customWidth="1"/>
    <col min="13065" max="13065" width="10.42578125" style="3" customWidth="1"/>
    <col min="13066" max="13066" width="8.85546875" style="3" customWidth="1"/>
    <col min="13067" max="13067" width="7.7109375" style="3" customWidth="1"/>
    <col min="13068" max="13068" width="11.5703125" style="3" customWidth="1"/>
    <col min="13069" max="13069" width="10.42578125" style="3" customWidth="1"/>
    <col min="13070" max="13070" width="13.140625" style="3" customWidth="1"/>
    <col min="13071" max="13312" width="9.140625" style="3"/>
    <col min="13313" max="13313" width="5.42578125" style="3" customWidth="1"/>
    <col min="13314" max="13315" width="11.7109375" style="3" customWidth="1"/>
    <col min="13316" max="13316" width="5.7109375" style="3" customWidth="1"/>
    <col min="13317" max="13317" width="24.42578125" style="3" customWidth="1"/>
    <col min="13318" max="13318" width="13.42578125" style="3" customWidth="1"/>
    <col min="13319" max="13320" width="6" style="3" customWidth="1"/>
    <col min="13321" max="13321" width="10.42578125" style="3" customWidth="1"/>
    <col min="13322" max="13322" width="8.85546875" style="3" customWidth="1"/>
    <col min="13323" max="13323" width="7.7109375" style="3" customWidth="1"/>
    <col min="13324" max="13324" width="11.5703125" style="3" customWidth="1"/>
    <col min="13325" max="13325" width="10.42578125" style="3" customWidth="1"/>
    <col min="13326" max="13326" width="13.140625" style="3" customWidth="1"/>
    <col min="13327" max="13568" width="9.140625" style="3"/>
    <col min="13569" max="13569" width="5.42578125" style="3" customWidth="1"/>
    <col min="13570" max="13571" width="11.7109375" style="3" customWidth="1"/>
    <col min="13572" max="13572" width="5.7109375" style="3" customWidth="1"/>
    <col min="13573" max="13573" width="24.42578125" style="3" customWidth="1"/>
    <col min="13574" max="13574" width="13.42578125" style="3" customWidth="1"/>
    <col min="13575" max="13576" width="6" style="3" customWidth="1"/>
    <col min="13577" max="13577" width="10.42578125" style="3" customWidth="1"/>
    <col min="13578" max="13578" width="8.85546875" style="3" customWidth="1"/>
    <col min="13579" max="13579" width="7.7109375" style="3" customWidth="1"/>
    <col min="13580" max="13580" width="11.5703125" style="3" customWidth="1"/>
    <col min="13581" max="13581" width="10.42578125" style="3" customWidth="1"/>
    <col min="13582" max="13582" width="13.140625" style="3" customWidth="1"/>
    <col min="13583" max="13824" width="9.140625" style="3"/>
    <col min="13825" max="13825" width="5.42578125" style="3" customWidth="1"/>
    <col min="13826" max="13827" width="11.7109375" style="3" customWidth="1"/>
    <col min="13828" max="13828" width="5.7109375" style="3" customWidth="1"/>
    <col min="13829" max="13829" width="24.42578125" style="3" customWidth="1"/>
    <col min="13830" max="13830" width="13.42578125" style="3" customWidth="1"/>
    <col min="13831" max="13832" width="6" style="3" customWidth="1"/>
    <col min="13833" max="13833" width="10.42578125" style="3" customWidth="1"/>
    <col min="13834" max="13834" width="8.85546875" style="3" customWidth="1"/>
    <col min="13835" max="13835" width="7.7109375" style="3" customWidth="1"/>
    <col min="13836" max="13836" width="11.5703125" style="3" customWidth="1"/>
    <col min="13837" max="13837" width="10.42578125" style="3" customWidth="1"/>
    <col min="13838" max="13838" width="13.140625" style="3" customWidth="1"/>
    <col min="13839" max="14080" width="9.140625" style="3"/>
    <col min="14081" max="14081" width="5.42578125" style="3" customWidth="1"/>
    <col min="14082" max="14083" width="11.7109375" style="3" customWidth="1"/>
    <col min="14084" max="14084" width="5.7109375" style="3" customWidth="1"/>
    <col min="14085" max="14085" width="24.42578125" style="3" customWidth="1"/>
    <col min="14086" max="14086" width="13.42578125" style="3" customWidth="1"/>
    <col min="14087" max="14088" width="6" style="3" customWidth="1"/>
    <col min="14089" max="14089" width="10.42578125" style="3" customWidth="1"/>
    <col min="14090" max="14090" width="8.85546875" style="3" customWidth="1"/>
    <col min="14091" max="14091" width="7.7109375" style="3" customWidth="1"/>
    <col min="14092" max="14092" width="11.5703125" style="3" customWidth="1"/>
    <col min="14093" max="14093" width="10.42578125" style="3" customWidth="1"/>
    <col min="14094" max="14094" width="13.140625" style="3" customWidth="1"/>
    <col min="14095" max="14336" width="9.140625" style="3"/>
    <col min="14337" max="14337" width="5.42578125" style="3" customWidth="1"/>
    <col min="14338" max="14339" width="11.7109375" style="3" customWidth="1"/>
    <col min="14340" max="14340" width="5.7109375" style="3" customWidth="1"/>
    <col min="14341" max="14341" width="24.42578125" style="3" customWidth="1"/>
    <col min="14342" max="14342" width="13.42578125" style="3" customWidth="1"/>
    <col min="14343" max="14344" width="6" style="3" customWidth="1"/>
    <col min="14345" max="14345" width="10.42578125" style="3" customWidth="1"/>
    <col min="14346" max="14346" width="8.85546875" style="3" customWidth="1"/>
    <col min="14347" max="14347" width="7.7109375" style="3" customWidth="1"/>
    <col min="14348" max="14348" width="11.5703125" style="3" customWidth="1"/>
    <col min="14349" max="14349" width="10.42578125" style="3" customWidth="1"/>
    <col min="14350" max="14350" width="13.140625" style="3" customWidth="1"/>
    <col min="14351" max="14592" width="9.140625" style="3"/>
    <col min="14593" max="14593" width="5.42578125" style="3" customWidth="1"/>
    <col min="14594" max="14595" width="11.7109375" style="3" customWidth="1"/>
    <col min="14596" max="14596" width="5.7109375" style="3" customWidth="1"/>
    <col min="14597" max="14597" width="24.42578125" style="3" customWidth="1"/>
    <col min="14598" max="14598" width="13.42578125" style="3" customWidth="1"/>
    <col min="14599" max="14600" width="6" style="3" customWidth="1"/>
    <col min="14601" max="14601" width="10.42578125" style="3" customWidth="1"/>
    <col min="14602" max="14602" width="8.85546875" style="3" customWidth="1"/>
    <col min="14603" max="14603" width="7.7109375" style="3" customWidth="1"/>
    <col min="14604" max="14604" width="11.5703125" style="3" customWidth="1"/>
    <col min="14605" max="14605" width="10.42578125" style="3" customWidth="1"/>
    <col min="14606" max="14606" width="13.140625" style="3" customWidth="1"/>
    <col min="14607" max="14848" width="9.140625" style="3"/>
    <col min="14849" max="14849" width="5.42578125" style="3" customWidth="1"/>
    <col min="14850" max="14851" width="11.7109375" style="3" customWidth="1"/>
    <col min="14852" max="14852" width="5.7109375" style="3" customWidth="1"/>
    <col min="14853" max="14853" width="24.42578125" style="3" customWidth="1"/>
    <col min="14854" max="14854" width="13.42578125" style="3" customWidth="1"/>
    <col min="14855" max="14856" width="6" style="3" customWidth="1"/>
    <col min="14857" max="14857" width="10.42578125" style="3" customWidth="1"/>
    <col min="14858" max="14858" width="8.85546875" style="3" customWidth="1"/>
    <col min="14859" max="14859" width="7.7109375" style="3" customWidth="1"/>
    <col min="14860" max="14860" width="11.5703125" style="3" customWidth="1"/>
    <col min="14861" max="14861" width="10.42578125" style="3" customWidth="1"/>
    <col min="14862" max="14862" width="13.140625" style="3" customWidth="1"/>
    <col min="14863" max="15104" width="9.140625" style="3"/>
    <col min="15105" max="15105" width="5.42578125" style="3" customWidth="1"/>
    <col min="15106" max="15107" width="11.7109375" style="3" customWidth="1"/>
    <col min="15108" max="15108" width="5.7109375" style="3" customWidth="1"/>
    <col min="15109" max="15109" width="24.42578125" style="3" customWidth="1"/>
    <col min="15110" max="15110" width="13.42578125" style="3" customWidth="1"/>
    <col min="15111" max="15112" width="6" style="3" customWidth="1"/>
    <col min="15113" max="15113" width="10.42578125" style="3" customWidth="1"/>
    <col min="15114" max="15114" width="8.85546875" style="3" customWidth="1"/>
    <col min="15115" max="15115" width="7.7109375" style="3" customWidth="1"/>
    <col min="15116" max="15116" width="11.5703125" style="3" customWidth="1"/>
    <col min="15117" max="15117" width="10.42578125" style="3" customWidth="1"/>
    <col min="15118" max="15118" width="13.140625" style="3" customWidth="1"/>
    <col min="15119" max="15360" width="9.140625" style="3"/>
    <col min="15361" max="15361" width="5.42578125" style="3" customWidth="1"/>
    <col min="15362" max="15363" width="11.7109375" style="3" customWidth="1"/>
    <col min="15364" max="15364" width="5.7109375" style="3" customWidth="1"/>
    <col min="15365" max="15365" width="24.42578125" style="3" customWidth="1"/>
    <col min="15366" max="15366" width="13.42578125" style="3" customWidth="1"/>
    <col min="15367" max="15368" width="6" style="3" customWidth="1"/>
    <col min="15369" max="15369" width="10.42578125" style="3" customWidth="1"/>
    <col min="15370" max="15370" width="8.85546875" style="3" customWidth="1"/>
    <col min="15371" max="15371" width="7.7109375" style="3" customWidth="1"/>
    <col min="15372" max="15372" width="11.5703125" style="3" customWidth="1"/>
    <col min="15373" max="15373" width="10.42578125" style="3" customWidth="1"/>
    <col min="15374" max="15374" width="13.140625" style="3" customWidth="1"/>
    <col min="15375" max="15616" width="9.140625" style="3"/>
    <col min="15617" max="15617" width="5.42578125" style="3" customWidth="1"/>
    <col min="15618" max="15619" width="11.7109375" style="3" customWidth="1"/>
    <col min="15620" max="15620" width="5.7109375" style="3" customWidth="1"/>
    <col min="15621" max="15621" width="24.42578125" style="3" customWidth="1"/>
    <col min="15622" max="15622" width="13.42578125" style="3" customWidth="1"/>
    <col min="15623" max="15624" width="6" style="3" customWidth="1"/>
    <col min="15625" max="15625" width="10.42578125" style="3" customWidth="1"/>
    <col min="15626" max="15626" width="8.85546875" style="3" customWidth="1"/>
    <col min="15627" max="15627" width="7.7109375" style="3" customWidth="1"/>
    <col min="15628" max="15628" width="11.5703125" style="3" customWidth="1"/>
    <col min="15629" max="15629" width="10.42578125" style="3" customWidth="1"/>
    <col min="15630" max="15630" width="13.140625" style="3" customWidth="1"/>
    <col min="15631" max="15872" width="9.140625" style="3"/>
    <col min="15873" max="15873" width="5.42578125" style="3" customWidth="1"/>
    <col min="15874" max="15875" width="11.7109375" style="3" customWidth="1"/>
    <col min="15876" max="15876" width="5.7109375" style="3" customWidth="1"/>
    <col min="15877" max="15877" width="24.42578125" style="3" customWidth="1"/>
    <col min="15878" max="15878" width="13.42578125" style="3" customWidth="1"/>
    <col min="15879" max="15880" width="6" style="3" customWidth="1"/>
    <col min="15881" max="15881" width="10.42578125" style="3" customWidth="1"/>
    <col min="15882" max="15882" width="8.85546875" style="3" customWidth="1"/>
    <col min="15883" max="15883" width="7.7109375" style="3" customWidth="1"/>
    <col min="15884" max="15884" width="11.5703125" style="3" customWidth="1"/>
    <col min="15885" max="15885" width="10.42578125" style="3" customWidth="1"/>
    <col min="15886" max="15886" width="13.140625" style="3" customWidth="1"/>
    <col min="15887" max="16128" width="9.140625" style="3"/>
    <col min="16129" max="16129" width="5.42578125" style="3" customWidth="1"/>
    <col min="16130" max="16131" width="11.7109375" style="3" customWidth="1"/>
    <col min="16132" max="16132" width="5.7109375" style="3" customWidth="1"/>
    <col min="16133" max="16133" width="24.42578125" style="3" customWidth="1"/>
    <col min="16134" max="16134" width="13.42578125" style="3" customWidth="1"/>
    <col min="16135" max="16136" width="6" style="3" customWidth="1"/>
    <col min="16137" max="16137" width="10.42578125" style="3" customWidth="1"/>
    <col min="16138" max="16138" width="8.85546875" style="3" customWidth="1"/>
    <col min="16139" max="16139" width="7.7109375" style="3" customWidth="1"/>
    <col min="16140" max="16140" width="11.5703125" style="3" customWidth="1"/>
    <col min="16141" max="16141" width="10.42578125" style="3" customWidth="1"/>
    <col min="16142" max="16142" width="13.140625" style="3" customWidth="1"/>
    <col min="16143" max="16384" width="9.140625" style="3"/>
  </cols>
  <sheetData>
    <row r="1" spans="1:14" s="46" customFormat="1" ht="24.75" customHeight="1" x14ac:dyDescent="0.25">
      <c r="B1" s="47"/>
      <c r="C1" s="70" t="s">
        <v>50</v>
      </c>
      <c r="D1" s="47"/>
      <c r="J1" s="172" t="s">
        <v>43</v>
      </c>
      <c r="K1" s="172"/>
      <c r="L1" s="172"/>
      <c r="M1" s="172"/>
      <c r="N1" s="172"/>
    </row>
    <row r="2" spans="1:14" s="46" customFormat="1" ht="16.5" customHeight="1" x14ac:dyDescent="0.25">
      <c r="B2" s="47"/>
      <c r="C2" s="51" t="s">
        <v>69</v>
      </c>
      <c r="D2" s="47"/>
      <c r="J2" s="172" t="s">
        <v>42</v>
      </c>
      <c r="K2" s="172"/>
      <c r="L2" s="172"/>
      <c r="M2" s="172"/>
      <c r="N2" s="172"/>
    </row>
    <row r="3" spans="1:14" s="46" customFormat="1" ht="4.5" customHeight="1" x14ac:dyDescent="0.25">
      <c r="B3" s="47"/>
      <c r="D3" s="47"/>
    </row>
    <row r="4" spans="1:14" ht="11.25" customHeight="1" x14ac:dyDescent="0.2">
      <c r="B4" s="17"/>
      <c r="L4" s="16"/>
    </row>
    <row r="5" spans="1:14" ht="22.5" x14ac:dyDescent="0.3">
      <c r="G5" s="35" t="s">
        <v>55</v>
      </c>
    </row>
    <row r="6" spans="1:14" s="15" customFormat="1" ht="15.75" x14ac:dyDescent="0.25">
      <c r="E6" s="19" t="s">
        <v>51</v>
      </c>
      <c r="F6" s="52" t="s">
        <v>61</v>
      </c>
      <c r="G6" s="52" t="s">
        <v>38</v>
      </c>
      <c r="H6" s="173" t="s">
        <v>39</v>
      </c>
      <c r="I6" s="173"/>
      <c r="J6" s="8" t="s">
        <v>62</v>
      </c>
    </row>
    <row r="7" spans="1:14" s="8" customFormat="1" ht="15.75" x14ac:dyDescent="0.25">
      <c r="C7" s="19" t="s">
        <v>32</v>
      </c>
      <c r="D7" s="173" t="s">
        <v>207</v>
      </c>
      <c r="E7" s="173"/>
      <c r="F7" s="19" t="s">
        <v>44</v>
      </c>
      <c r="G7" s="173" t="s">
        <v>237</v>
      </c>
      <c r="H7" s="173"/>
      <c r="I7" s="173"/>
      <c r="K7" s="19" t="s">
        <v>3</v>
      </c>
      <c r="L7" s="8" t="s">
        <v>63</v>
      </c>
    </row>
    <row r="8" spans="1:14" s="2" customFormat="1" ht="12.75" customHeight="1" x14ac:dyDescent="0.25">
      <c r="L8" s="36" t="s">
        <v>4</v>
      </c>
    </row>
    <row r="9" spans="1:14" s="2" customFormat="1" ht="15.75" customHeight="1" x14ac:dyDescent="0.25">
      <c r="A9" s="189" t="s">
        <v>5</v>
      </c>
      <c r="B9" s="38" t="s">
        <v>10</v>
      </c>
      <c r="C9" s="26" t="s">
        <v>9</v>
      </c>
      <c r="D9" s="192" t="s">
        <v>11</v>
      </c>
      <c r="E9" s="195" t="s">
        <v>33</v>
      </c>
      <c r="F9" s="195" t="s">
        <v>6</v>
      </c>
      <c r="G9" s="188" t="s">
        <v>60</v>
      </c>
      <c r="H9" s="188"/>
      <c r="I9" s="181" t="s">
        <v>53</v>
      </c>
      <c r="J9" s="182"/>
      <c r="K9" s="183"/>
      <c r="L9" s="183"/>
      <c r="M9" s="183"/>
      <c r="N9" s="11"/>
    </row>
    <row r="10" spans="1:14" s="2" customFormat="1" ht="15.75" x14ac:dyDescent="0.25">
      <c r="A10" s="190"/>
      <c r="B10" s="39" t="s">
        <v>46</v>
      </c>
      <c r="C10" s="27" t="s">
        <v>46</v>
      </c>
      <c r="D10" s="193"/>
      <c r="E10" s="196"/>
      <c r="F10" s="198"/>
      <c r="G10" s="188"/>
      <c r="H10" s="188"/>
      <c r="I10" s="184" t="s">
        <v>7</v>
      </c>
      <c r="J10" s="183"/>
      <c r="K10" s="185" t="s">
        <v>36</v>
      </c>
      <c r="L10" s="185" t="s">
        <v>56</v>
      </c>
      <c r="M10" s="185" t="s">
        <v>52</v>
      </c>
      <c r="N10" s="7" t="s">
        <v>8</v>
      </c>
    </row>
    <row r="11" spans="1:14" s="2" customFormat="1" ht="15.75" x14ac:dyDescent="0.25">
      <c r="A11" s="190"/>
      <c r="B11" s="39" t="s">
        <v>47</v>
      </c>
      <c r="C11" s="27" t="s">
        <v>47</v>
      </c>
      <c r="D11" s="193"/>
      <c r="E11" s="196"/>
      <c r="F11" s="198"/>
      <c r="G11" s="188" t="s">
        <v>0</v>
      </c>
      <c r="H11" s="188" t="s">
        <v>1</v>
      </c>
      <c r="I11" s="5" t="s">
        <v>34</v>
      </c>
      <c r="J11" s="5" t="s">
        <v>35</v>
      </c>
      <c r="K11" s="186"/>
      <c r="L11" s="186"/>
      <c r="M11" s="186"/>
      <c r="N11" s="7" t="s">
        <v>37</v>
      </c>
    </row>
    <row r="12" spans="1:14" s="2" customFormat="1" ht="18.75" customHeight="1" x14ac:dyDescent="0.25">
      <c r="A12" s="191"/>
      <c r="B12" s="40" t="s">
        <v>48</v>
      </c>
      <c r="C12" s="28" t="s">
        <v>48</v>
      </c>
      <c r="D12" s="194"/>
      <c r="E12" s="197"/>
      <c r="F12" s="199"/>
      <c r="G12" s="188"/>
      <c r="H12" s="188"/>
      <c r="I12" s="6" t="s">
        <v>12</v>
      </c>
      <c r="J12" s="6" t="s">
        <v>12</v>
      </c>
      <c r="K12" s="187"/>
      <c r="L12" s="187"/>
      <c r="M12" s="187"/>
      <c r="N12" s="6"/>
    </row>
    <row r="13" spans="1:14" s="2" customFormat="1" ht="15.75" x14ac:dyDescent="0.25">
      <c r="A13" s="21" t="s">
        <v>19</v>
      </c>
      <c r="B13" s="174" t="s">
        <v>20</v>
      </c>
      <c r="C13" s="175"/>
      <c r="D13" s="30" t="s">
        <v>21</v>
      </c>
      <c r="E13" s="20" t="s">
        <v>22</v>
      </c>
      <c r="F13" s="21" t="s">
        <v>23</v>
      </c>
      <c r="G13" s="21" t="s">
        <v>24</v>
      </c>
      <c r="H13" s="53" t="s">
        <v>25</v>
      </c>
      <c r="I13" s="23" t="s">
        <v>26</v>
      </c>
      <c r="J13" s="23" t="s">
        <v>27</v>
      </c>
      <c r="K13" s="20" t="s">
        <v>28</v>
      </c>
      <c r="L13" s="23" t="s">
        <v>29</v>
      </c>
      <c r="M13" s="23" t="s">
        <v>30</v>
      </c>
      <c r="N13" s="23" t="s">
        <v>31</v>
      </c>
    </row>
    <row r="14" spans="1:14" s="2" customFormat="1" ht="15.75" x14ac:dyDescent="0.25">
      <c r="A14" s="12" t="s">
        <v>13</v>
      </c>
      <c r="B14" s="31">
        <v>42254</v>
      </c>
      <c r="C14" s="31">
        <v>42357</v>
      </c>
      <c r="D14" s="68">
        <v>15</v>
      </c>
      <c r="E14" s="9" t="s">
        <v>208</v>
      </c>
      <c r="F14" s="9" t="s">
        <v>209</v>
      </c>
      <c r="G14" s="9">
        <v>1.1000000000000001</v>
      </c>
      <c r="H14" s="68"/>
      <c r="I14" s="9">
        <v>45</v>
      </c>
      <c r="J14" s="13">
        <f>ROUND(IF(G14&gt;0,G14*I14,"0")+IF(H14&gt;0,(I14/1.5)*H14,"0"),1)</f>
        <v>49.5</v>
      </c>
      <c r="K14" s="9"/>
      <c r="L14" s="9"/>
      <c r="M14" s="13">
        <f>ROUND(J14+K14+L14,1)</f>
        <v>49.5</v>
      </c>
      <c r="N14" s="9"/>
    </row>
    <row r="15" spans="1:14" s="2" customFormat="1" ht="15.75" x14ac:dyDescent="0.25">
      <c r="A15" s="12" t="s">
        <v>14</v>
      </c>
      <c r="B15" s="31">
        <v>42289</v>
      </c>
      <c r="C15" s="31">
        <v>42357</v>
      </c>
      <c r="D15" s="68">
        <v>10</v>
      </c>
      <c r="E15" s="9" t="s">
        <v>208</v>
      </c>
      <c r="F15" s="9" t="s">
        <v>210</v>
      </c>
      <c r="G15" s="9">
        <v>1.1000000000000001</v>
      </c>
      <c r="H15" s="68"/>
      <c r="I15" s="9">
        <v>30</v>
      </c>
      <c r="J15" s="13">
        <f>ROUND(IF(G15&gt;0,G15*I15,"0")+IF(H15&gt;0,(I15/1.5)*H15,"0"),1)</f>
        <v>33</v>
      </c>
      <c r="K15" s="9"/>
      <c r="L15" s="9"/>
      <c r="M15" s="13">
        <f>ROUND(J15+K15+L15,1)</f>
        <v>33</v>
      </c>
      <c r="N15" s="9"/>
    </row>
    <row r="16" spans="1:14" s="2" customFormat="1" ht="15.75" x14ac:dyDescent="0.25">
      <c r="A16" s="12" t="s">
        <v>15</v>
      </c>
      <c r="B16" s="31">
        <v>42331</v>
      </c>
      <c r="C16" s="31">
        <v>42385</v>
      </c>
      <c r="D16" s="68">
        <v>8</v>
      </c>
      <c r="E16" s="9" t="s">
        <v>208</v>
      </c>
      <c r="F16" s="9" t="s">
        <v>211</v>
      </c>
      <c r="G16" s="9">
        <v>1</v>
      </c>
      <c r="H16" s="68"/>
      <c r="I16" s="9">
        <v>45</v>
      </c>
      <c r="J16" s="13">
        <f>ROUND(IF(G16&gt;0,G16*I16,"0")+IF(H16&gt;0,(I16/1.5)*H16,"0"),1)</f>
        <v>45</v>
      </c>
      <c r="K16" s="9"/>
      <c r="L16" s="9"/>
      <c r="M16" s="13">
        <f>ROUND(J16+K16+L16,1)</f>
        <v>45</v>
      </c>
      <c r="N16" s="9"/>
    </row>
    <row r="17" spans="1:14" s="2" customFormat="1" ht="15.75" x14ac:dyDescent="0.25">
      <c r="A17" s="12" t="s">
        <v>16</v>
      </c>
      <c r="B17" s="31"/>
      <c r="C17" s="31"/>
      <c r="D17" s="68"/>
      <c r="E17" s="9"/>
      <c r="F17" s="9"/>
      <c r="G17" s="9"/>
      <c r="H17" s="68"/>
      <c r="I17" s="9"/>
      <c r="J17" s="13">
        <f t="shared" ref="J17:J22" si="0">ROUND(IF(G17&gt;0,G17*I17,"0")+IF(H17&gt;0,(I17/1.5)*H17,"0"),1)</f>
        <v>0</v>
      </c>
      <c r="K17" s="9"/>
      <c r="L17" s="9"/>
      <c r="M17" s="13">
        <f t="shared" ref="M17:M23" si="1">ROUND(J17+K17+L17,1)</f>
        <v>0</v>
      </c>
      <c r="N17" s="9"/>
    </row>
    <row r="18" spans="1:14" s="2" customFormat="1" ht="15.75" x14ac:dyDescent="0.25">
      <c r="A18" s="12" t="s">
        <v>17</v>
      </c>
      <c r="B18" s="31"/>
      <c r="C18" s="31"/>
      <c r="D18" s="5"/>
      <c r="E18" s="9"/>
      <c r="F18" s="9"/>
      <c r="G18" s="9"/>
      <c r="H18" s="68"/>
      <c r="I18" s="9"/>
      <c r="J18" s="13">
        <f t="shared" si="0"/>
        <v>0</v>
      </c>
      <c r="K18" s="9"/>
      <c r="L18" s="9"/>
      <c r="M18" s="13">
        <f t="shared" si="1"/>
        <v>0</v>
      </c>
      <c r="N18" s="9"/>
    </row>
    <row r="19" spans="1:14" s="2" customFormat="1" ht="15.75" x14ac:dyDescent="0.25">
      <c r="A19" s="12" t="s">
        <v>49</v>
      </c>
      <c r="B19" s="31"/>
      <c r="C19" s="31"/>
      <c r="D19" s="5"/>
      <c r="E19" s="9"/>
      <c r="F19" s="9"/>
      <c r="G19" s="9"/>
      <c r="H19" s="68"/>
      <c r="I19" s="9"/>
      <c r="J19" s="13">
        <f t="shared" si="0"/>
        <v>0</v>
      </c>
      <c r="K19" s="9"/>
      <c r="L19" s="9"/>
      <c r="M19" s="13">
        <f t="shared" si="1"/>
        <v>0</v>
      </c>
      <c r="N19" s="9"/>
    </row>
    <row r="20" spans="1:14" s="2" customFormat="1" ht="15.75" x14ac:dyDescent="0.25">
      <c r="A20" s="12" t="s">
        <v>57</v>
      </c>
      <c r="B20" s="31"/>
      <c r="C20" s="31"/>
      <c r="D20" s="5"/>
      <c r="E20" s="9"/>
      <c r="F20" s="9"/>
      <c r="G20" s="9"/>
      <c r="H20" s="68"/>
      <c r="I20" s="9"/>
      <c r="J20" s="13">
        <f t="shared" si="0"/>
        <v>0</v>
      </c>
      <c r="K20" s="9"/>
      <c r="L20" s="9"/>
      <c r="M20" s="13">
        <f t="shared" si="1"/>
        <v>0</v>
      </c>
      <c r="N20" s="11"/>
    </row>
    <row r="21" spans="1:14" s="2" customFormat="1" ht="15.75" x14ac:dyDescent="0.25">
      <c r="A21" s="12" t="s">
        <v>58</v>
      </c>
      <c r="B21" s="31"/>
      <c r="C21" s="31"/>
      <c r="D21" s="5"/>
      <c r="E21" s="9"/>
      <c r="F21" s="9"/>
      <c r="G21" s="9"/>
      <c r="H21" s="68"/>
      <c r="I21" s="9"/>
      <c r="J21" s="13">
        <f t="shared" si="0"/>
        <v>0</v>
      </c>
      <c r="K21" s="9"/>
      <c r="L21" s="9"/>
      <c r="M21" s="13">
        <f t="shared" si="1"/>
        <v>0</v>
      </c>
      <c r="N21" s="11"/>
    </row>
    <row r="22" spans="1:14" s="2" customFormat="1" ht="15.75" x14ac:dyDescent="0.25">
      <c r="A22" s="12" t="s">
        <v>59</v>
      </c>
      <c r="B22" s="31"/>
      <c r="C22" s="31"/>
      <c r="D22" s="68"/>
      <c r="E22" s="9"/>
      <c r="F22" s="9"/>
      <c r="G22" s="9"/>
      <c r="H22" s="68"/>
      <c r="I22" s="9"/>
      <c r="J22" s="13">
        <f t="shared" si="0"/>
        <v>0</v>
      </c>
      <c r="K22" s="11"/>
      <c r="L22" s="11"/>
      <c r="M22" s="13">
        <f t="shared" si="1"/>
        <v>0</v>
      </c>
      <c r="N22" s="11"/>
    </row>
    <row r="23" spans="1:14" s="2" customFormat="1" ht="15.75" x14ac:dyDescent="0.25">
      <c r="A23" s="12" t="s">
        <v>89</v>
      </c>
      <c r="B23" s="31"/>
      <c r="C23" s="31"/>
      <c r="D23" s="5"/>
      <c r="E23" s="9" t="s">
        <v>197</v>
      </c>
      <c r="F23" s="9" t="s">
        <v>212</v>
      </c>
      <c r="G23" s="176">
        <v>20</v>
      </c>
      <c r="H23" s="177"/>
      <c r="I23" s="13"/>
      <c r="J23" s="13">
        <f>ROUND(IF(G23&gt;0,G23*I23,"0")+IF(H23&gt;0,(I23/1.5)*H23,"0"),1)</f>
        <v>0</v>
      </c>
      <c r="K23" s="43">
        <f>ROUND((270*G23/100)/2,1)</f>
        <v>27</v>
      </c>
      <c r="L23" s="11"/>
      <c r="M23" s="13">
        <f t="shared" si="1"/>
        <v>27</v>
      </c>
      <c r="N23" s="11"/>
    </row>
    <row r="24" spans="1:14" s="10" customFormat="1" ht="20.25" customHeight="1" x14ac:dyDescent="0.3">
      <c r="A24" s="178" t="s">
        <v>18</v>
      </c>
      <c r="B24" s="179"/>
      <c r="C24" s="179"/>
      <c r="D24" s="179"/>
      <c r="E24" s="180"/>
      <c r="F24" s="41"/>
      <c r="G24" s="41"/>
      <c r="H24" s="41"/>
      <c r="I24" s="32">
        <f>SUM(I14:I23)</f>
        <v>120</v>
      </c>
      <c r="J24" s="32">
        <f>SUM(J14:J23)</f>
        <v>127.5</v>
      </c>
      <c r="K24" s="32">
        <f>SUM(K14:K23)</f>
        <v>27</v>
      </c>
      <c r="L24" s="32">
        <f>SUM(L14:L21)</f>
        <v>0</v>
      </c>
      <c r="M24" s="32">
        <f>SUM(M14:M23)</f>
        <v>154.5</v>
      </c>
      <c r="N24" s="33"/>
    </row>
    <row r="25" spans="1:14" s="2" customFormat="1" ht="8.25" customHeight="1" x14ac:dyDescent="0.25"/>
    <row r="26" spans="1:14" s="2" customFormat="1" ht="15.75" customHeight="1" x14ac:dyDescent="0.25">
      <c r="B26" s="19" t="s">
        <v>45</v>
      </c>
      <c r="C26" s="37" t="s">
        <v>68</v>
      </c>
      <c r="D26" s="45" t="s">
        <v>72</v>
      </c>
    </row>
    <row r="27" spans="1:14" s="2" customFormat="1" ht="15.75" customHeight="1" x14ac:dyDescent="0.25">
      <c r="B27" s="19"/>
      <c r="C27" s="37" t="s">
        <v>64</v>
      </c>
      <c r="D27" s="45" t="s">
        <v>65</v>
      </c>
      <c r="J27" s="45"/>
    </row>
    <row r="28" spans="1:14" s="2" customFormat="1" ht="15.75" x14ac:dyDescent="0.25">
      <c r="A28" s="34"/>
      <c r="B28" s="19"/>
      <c r="C28" s="37" t="s">
        <v>66</v>
      </c>
      <c r="D28" s="45" t="s">
        <v>67</v>
      </c>
      <c r="J28" s="45"/>
      <c r="K28" s="50"/>
    </row>
    <row r="29" spans="1:14" ht="15" x14ac:dyDescent="0.25">
      <c r="B29" s="24"/>
      <c r="C29" s="24"/>
    </row>
    <row r="30" spans="1:14" s="29" customFormat="1" ht="16.5" x14ac:dyDescent="0.25">
      <c r="M30" s="4" t="s">
        <v>71</v>
      </c>
    </row>
    <row r="31" spans="1:14" s="25" customFormat="1" ht="16.5" x14ac:dyDescent="0.25">
      <c r="B31" s="18" t="s">
        <v>54</v>
      </c>
      <c r="C31" s="18"/>
      <c r="F31" s="18" t="s">
        <v>40</v>
      </c>
      <c r="G31" s="18"/>
      <c r="M31" s="18" t="s">
        <v>41</v>
      </c>
    </row>
    <row r="37" spans="3:13" ht="16.5" x14ac:dyDescent="0.25">
      <c r="F37" s="18" t="s">
        <v>124</v>
      </c>
      <c r="G37" s="18"/>
      <c r="M37" s="18" t="s">
        <v>124</v>
      </c>
    </row>
    <row r="40" spans="3:13" ht="15.75" x14ac:dyDescent="0.25">
      <c r="C40" s="37"/>
      <c r="D40" s="2"/>
    </row>
    <row r="41" spans="3:13" ht="15.75" x14ac:dyDescent="0.25">
      <c r="C41" s="37"/>
      <c r="D41" s="42"/>
    </row>
  </sheetData>
  <mergeCells count="20">
    <mergeCell ref="B13:C13"/>
    <mergeCell ref="G23:H23"/>
    <mergeCell ref="A24:E24"/>
    <mergeCell ref="I9:M9"/>
    <mergeCell ref="I10:J10"/>
    <mergeCell ref="K10:K12"/>
    <mergeCell ref="L10:L12"/>
    <mergeCell ref="M10:M12"/>
    <mergeCell ref="G11:G12"/>
    <mergeCell ref="H11:H12"/>
    <mergeCell ref="A9:A12"/>
    <mergeCell ref="D9:D12"/>
    <mergeCell ref="E9:E12"/>
    <mergeCell ref="F9:F12"/>
    <mergeCell ref="G9:H10"/>
    <mergeCell ref="J1:N1"/>
    <mergeCell ref="J2:N2"/>
    <mergeCell ref="H6:I6"/>
    <mergeCell ref="D7:E7"/>
    <mergeCell ref="G7:I7"/>
  </mergeCells>
  <pageMargins left="0.7" right="0.7" top="0.75" bottom="0.75" header="0.3" footer="0.3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1"/>
  <sheetViews>
    <sheetView topLeftCell="A10" workbookViewId="0">
      <selection activeCell="F37" sqref="F37"/>
    </sheetView>
  </sheetViews>
  <sheetFormatPr defaultRowHeight="12.75" x14ac:dyDescent="0.2"/>
  <cols>
    <col min="1" max="1" width="5.42578125" style="3" customWidth="1"/>
    <col min="2" max="3" width="11.7109375" style="3" customWidth="1"/>
    <col min="4" max="4" width="5.7109375" style="3" customWidth="1"/>
    <col min="5" max="5" width="24.42578125" style="3" customWidth="1"/>
    <col min="6" max="6" width="13.42578125" style="3" customWidth="1"/>
    <col min="7" max="8" width="6" style="3" customWidth="1"/>
    <col min="9" max="9" width="10.42578125" style="3" customWidth="1"/>
    <col min="10" max="10" width="8.85546875" style="3" customWidth="1"/>
    <col min="11" max="11" width="7.7109375" style="3" customWidth="1"/>
    <col min="12" max="12" width="11.5703125" style="3" customWidth="1"/>
    <col min="13" max="13" width="10.42578125" style="3" customWidth="1"/>
    <col min="14" max="14" width="13.140625" style="3" customWidth="1"/>
    <col min="15" max="256" width="9.140625" style="3"/>
    <col min="257" max="257" width="5.42578125" style="3" customWidth="1"/>
    <col min="258" max="259" width="11.7109375" style="3" customWidth="1"/>
    <col min="260" max="260" width="5.7109375" style="3" customWidth="1"/>
    <col min="261" max="261" width="24.42578125" style="3" customWidth="1"/>
    <col min="262" max="262" width="13.42578125" style="3" customWidth="1"/>
    <col min="263" max="264" width="6" style="3" customWidth="1"/>
    <col min="265" max="265" width="10.42578125" style="3" customWidth="1"/>
    <col min="266" max="266" width="8.85546875" style="3" customWidth="1"/>
    <col min="267" max="267" width="7.7109375" style="3" customWidth="1"/>
    <col min="268" max="268" width="11.5703125" style="3" customWidth="1"/>
    <col min="269" max="269" width="10.42578125" style="3" customWidth="1"/>
    <col min="270" max="270" width="13.140625" style="3" customWidth="1"/>
    <col min="271" max="512" width="9.140625" style="3"/>
    <col min="513" max="513" width="5.42578125" style="3" customWidth="1"/>
    <col min="514" max="515" width="11.7109375" style="3" customWidth="1"/>
    <col min="516" max="516" width="5.7109375" style="3" customWidth="1"/>
    <col min="517" max="517" width="24.42578125" style="3" customWidth="1"/>
    <col min="518" max="518" width="13.42578125" style="3" customWidth="1"/>
    <col min="519" max="520" width="6" style="3" customWidth="1"/>
    <col min="521" max="521" width="10.42578125" style="3" customWidth="1"/>
    <col min="522" max="522" width="8.85546875" style="3" customWidth="1"/>
    <col min="523" max="523" width="7.7109375" style="3" customWidth="1"/>
    <col min="524" max="524" width="11.5703125" style="3" customWidth="1"/>
    <col min="525" max="525" width="10.42578125" style="3" customWidth="1"/>
    <col min="526" max="526" width="13.140625" style="3" customWidth="1"/>
    <col min="527" max="768" width="9.140625" style="3"/>
    <col min="769" max="769" width="5.42578125" style="3" customWidth="1"/>
    <col min="770" max="771" width="11.7109375" style="3" customWidth="1"/>
    <col min="772" max="772" width="5.7109375" style="3" customWidth="1"/>
    <col min="773" max="773" width="24.42578125" style="3" customWidth="1"/>
    <col min="774" max="774" width="13.42578125" style="3" customWidth="1"/>
    <col min="775" max="776" width="6" style="3" customWidth="1"/>
    <col min="777" max="777" width="10.42578125" style="3" customWidth="1"/>
    <col min="778" max="778" width="8.85546875" style="3" customWidth="1"/>
    <col min="779" max="779" width="7.7109375" style="3" customWidth="1"/>
    <col min="780" max="780" width="11.5703125" style="3" customWidth="1"/>
    <col min="781" max="781" width="10.42578125" style="3" customWidth="1"/>
    <col min="782" max="782" width="13.140625" style="3" customWidth="1"/>
    <col min="783" max="1024" width="9.140625" style="3"/>
    <col min="1025" max="1025" width="5.42578125" style="3" customWidth="1"/>
    <col min="1026" max="1027" width="11.7109375" style="3" customWidth="1"/>
    <col min="1028" max="1028" width="5.7109375" style="3" customWidth="1"/>
    <col min="1029" max="1029" width="24.42578125" style="3" customWidth="1"/>
    <col min="1030" max="1030" width="13.42578125" style="3" customWidth="1"/>
    <col min="1031" max="1032" width="6" style="3" customWidth="1"/>
    <col min="1033" max="1033" width="10.42578125" style="3" customWidth="1"/>
    <col min="1034" max="1034" width="8.85546875" style="3" customWidth="1"/>
    <col min="1035" max="1035" width="7.7109375" style="3" customWidth="1"/>
    <col min="1036" max="1036" width="11.5703125" style="3" customWidth="1"/>
    <col min="1037" max="1037" width="10.42578125" style="3" customWidth="1"/>
    <col min="1038" max="1038" width="13.140625" style="3" customWidth="1"/>
    <col min="1039" max="1280" width="9.140625" style="3"/>
    <col min="1281" max="1281" width="5.42578125" style="3" customWidth="1"/>
    <col min="1282" max="1283" width="11.7109375" style="3" customWidth="1"/>
    <col min="1284" max="1284" width="5.7109375" style="3" customWidth="1"/>
    <col min="1285" max="1285" width="24.42578125" style="3" customWidth="1"/>
    <col min="1286" max="1286" width="13.42578125" style="3" customWidth="1"/>
    <col min="1287" max="1288" width="6" style="3" customWidth="1"/>
    <col min="1289" max="1289" width="10.42578125" style="3" customWidth="1"/>
    <col min="1290" max="1290" width="8.85546875" style="3" customWidth="1"/>
    <col min="1291" max="1291" width="7.7109375" style="3" customWidth="1"/>
    <col min="1292" max="1292" width="11.5703125" style="3" customWidth="1"/>
    <col min="1293" max="1293" width="10.42578125" style="3" customWidth="1"/>
    <col min="1294" max="1294" width="13.140625" style="3" customWidth="1"/>
    <col min="1295" max="1536" width="9.140625" style="3"/>
    <col min="1537" max="1537" width="5.42578125" style="3" customWidth="1"/>
    <col min="1538" max="1539" width="11.7109375" style="3" customWidth="1"/>
    <col min="1540" max="1540" width="5.7109375" style="3" customWidth="1"/>
    <col min="1541" max="1541" width="24.42578125" style="3" customWidth="1"/>
    <col min="1542" max="1542" width="13.42578125" style="3" customWidth="1"/>
    <col min="1543" max="1544" width="6" style="3" customWidth="1"/>
    <col min="1545" max="1545" width="10.42578125" style="3" customWidth="1"/>
    <col min="1546" max="1546" width="8.85546875" style="3" customWidth="1"/>
    <col min="1547" max="1547" width="7.7109375" style="3" customWidth="1"/>
    <col min="1548" max="1548" width="11.5703125" style="3" customWidth="1"/>
    <col min="1549" max="1549" width="10.42578125" style="3" customWidth="1"/>
    <col min="1550" max="1550" width="13.140625" style="3" customWidth="1"/>
    <col min="1551" max="1792" width="9.140625" style="3"/>
    <col min="1793" max="1793" width="5.42578125" style="3" customWidth="1"/>
    <col min="1794" max="1795" width="11.7109375" style="3" customWidth="1"/>
    <col min="1796" max="1796" width="5.7109375" style="3" customWidth="1"/>
    <col min="1797" max="1797" width="24.42578125" style="3" customWidth="1"/>
    <col min="1798" max="1798" width="13.42578125" style="3" customWidth="1"/>
    <col min="1799" max="1800" width="6" style="3" customWidth="1"/>
    <col min="1801" max="1801" width="10.42578125" style="3" customWidth="1"/>
    <col min="1802" max="1802" width="8.85546875" style="3" customWidth="1"/>
    <col min="1803" max="1803" width="7.7109375" style="3" customWidth="1"/>
    <col min="1804" max="1804" width="11.5703125" style="3" customWidth="1"/>
    <col min="1805" max="1805" width="10.42578125" style="3" customWidth="1"/>
    <col min="1806" max="1806" width="13.140625" style="3" customWidth="1"/>
    <col min="1807" max="2048" width="9.140625" style="3"/>
    <col min="2049" max="2049" width="5.42578125" style="3" customWidth="1"/>
    <col min="2050" max="2051" width="11.7109375" style="3" customWidth="1"/>
    <col min="2052" max="2052" width="5.7109375" style="3" customWidth="1"/>
    <col min="2053" max="2053" width="24.42578125" style="3" customWidth="1"/>
    <col min="2054" max="2054" width="13.42578125" style="3" customWidth="1"/>
    <col min="2055" max="2056" width="6" style="3" customWidth="1"/>
    <col min="2057" max="2057" width="10.42578125" style="3" customWidth="1"/>
    <col min="2058" max="2058" width="8.85546875" style="3" customWidth="1"/>
    <col min="2059" max="2059" width="7.7109375" style="3" customWidth="1"/>
    <col min="2060" max="2060" width="11.5703125" style="3" customWidth="1"/>
    <col min="2061" max="2061" width="10.42578125" style="3" customWidth="1"/>
    <col min="2062" max="2062" width="13.140625" style="3" customWidth="1"/>
    <col min="2063" max="2304" width="9.140625" style="3"/>
    <col min="2305" max="2305" width="5.42578125" style="3" customWidth="1"/>
    <col min="2306" max="2307" width="11.7109375" style="3" customWidth="1"/>
    <col min="2308" max="2308" width="5.7109375" style="3" customWidth="1"/>
    <col min="2309" max="2309" width="24.42578125" style="3" customWidth="1"/>
    <col min="2310" max="2310" width="13.42578125" style="3" customWidth="1"/>
    <col min="2311" max="2312" width="6" style="3" customWidth="1"/>
    <col min="2313" max="2313" width="10.42578125" style="3" customWidth="1"/>
    <col min="2314" max="2314" width="8.85546875" style="3" customWidth="1"/>
    <col min="2315" max="2315" width="7.7109375" style="3" customWidth="1"/>
    <col min="2316" max="2316" width="11.5703125" style="3" customWidth="1"/>
    <col min="2317" max="2317" width="10.42578125" style="3" customWidth="1"/>
    <col min="2318" max="2318" width="13.140625" style="3" customWidth="1"/>
    <col min="2319" max="2560" width="9.140625" style="3"/>
    <col min="2561" max="2561" width="5.42578125" style="3" customWidth="1"/>
    <col min="2562" max="2563" width="11.7109375" style="3" customWidth="1"/>
    <col min="2564" max="2564" width="5.7109375" style="3" customWidth="1"/>
    <col min="2565" max="2565" width="24.42578125" style="3" customWidth="1"/>
    <col min="2566" max="2566" width="13.42578125" style="3" customWidth="1"/>
    <col min="2567" max="2568" width="6" style="3" customWidth="1"/>
    <col min="2569" max="2569" width="10.42578125" style="3" customWidth="1"/>
    <col min="2570" max="2570" width="8.85546875" style="3" customWidth="1"/>
    <col min="2571" max="2571" width="7.7109375" style="3" customWidth="1"/>
    <col min="2572" max="2572" width="11.5703125" style="3" customWidth="1"/>
    <col min="2573" max="2573" width="10.42578125" style="3" customWidth="1"/>
    <col min="2574" max="2574" width="13.140625" style="3" customWidth="1"/>
    <col min="2575" max="2816" width="9.140625" style="3"/>
    <col min="2817" max="2817" width="5.42578125" style="3" customWidth="1"/>
    <col min="2818" max="2819" width="11.7109375" style="3" customWidth="1"/>
    <col min="2820" max="2820" width="5.7109375" style="3" customWidth="1"/>
    <col min="2821" max="2821" width="24.42578125" style="3" customWidth="1"/>
    <col min="2822" max="2822" width="13.42578125" style="3" customWidth="1"/>
    <col min="2823" max="2824" width="6" style="3" customWidth="1"/>
    <col min="2825" max="2825" width="10.42578125" style="3" customWidth="1"/>
    <col min="2826" max="2826" width="8.85546875" style="3" customWidth="1"/>
    <col min="2827" max="2827" width="7.7109375" style="3" customWidth="1"/>
    <col min="2828" max="2828" width="11.5703125" style="3" customWidth="1"/>
    <col min="2829" max="2829" width="10.42578125" style="3" customWidth="1"/>
    <col min="2830" max="2830" width="13.140625" style="3" customWidth="1"/>
    <col min="2831" max="3072" width="9.140625" style="3"/>
    <col min="3073" max="3073" width="5.42578125" style="3" customWidth="1"/>
    <col min="3074" max="3075" width="11.7109375" style="3" customWidth="1"/>
    <col min="3076" max="3076" width="5.7109375" style="3" customWidth="1"/>
    <col min="3077" max="3077" width="24.42578125" style="3" customWidth="1"/>
    <col min="3078" max="3078" width="13.42578125" style="3" customWidth="1"/>
    <col min="3079" max="3080" width="6" style="3" customWidth="1"/>
    <col min="3081" max="3081" width="10.42578125" style="3" customWidth="1"/>
    <col min="3082" max="3082" width="8.85546875" style="3" customWidth="1"/>
    <col min="3083" max="3083" width="7.7109375" style="3" customWidth="1"/>
    <col min="3084" max="3084" width="11.5703125" style="3" customWidth="1"/>
    <col min="3085" max="3085" width="10.42578125" style="3" customWidth="1"/>
    <col min="3086" max="3086" width="13.140625" style="3" customWidth="1"/>
    <col min="3087" max="3328" width="9.140625" style="3"/>
    <col min="3329" max="3329" width="5.42578125" style="3" customWidth="1"/>
    <col min="3330" max="3331" width="11.7109375" style="3" customWidth="1"/>
    <col min="3332" max="3332" width="5.7109375" style="3" customWidth="1"/>
    <col min="3333" max="3333" width="24.42578125" style="3" customWidth="1"/>
    <col min="3334" max="3334" width="13.42578125" style="3" customWidth="1"/>
    <col min="3335" max="3336" width="6" style="3" customWidth="1"/>
    <col min="3337" max="3337" width="10.42578125" style="3" customWidth="1"/>
    <col min="3338" max="3338" width="8.85546875" style="3" customWidth="1"/>
    <col min="3339" max="3339" width="7.7109375" style="3" customWidth="1"/>
    <col min="3340" max="3340" width="11.5703125" style="3" customWidth="1"/>
    <col min="3341" max="3341" width="10.42578125" style="3" customWidth="1"/>
    <col min="3342" max="3342" width="13.140625" style="3" customWidth="1"/>
    <col min="3343" max="3584" width="9.140625" style="3"/>
    <col min="3585" max="3585" width="5.42578125" style="3" customWidth="1"/>
    <col min="3586" max="3587" width="11.7109375" style="3" customWidth="1"/>
    <col min="3588" max="3588" width="5.7109375" style="3" customWidth="1"/>
    <col min="3589" max="3589" width="24.42578125" style="3" customWidth="1"/>
    <col min="3590" max="3590" width="13.42578125" style="3" customWidth="1"/>
    <col min="3591" max="3592" width="6" style="3" customWidth="1"/>
    <col min="3593" max="3593" width="10.42578125" style="3" customWidth="1"/>
    <col min="3594" max="3594" width="8.85546875" style="3" customWidth="1"/>
    <col min="3595" max="3595" width="7.7109375" style="3" customWidth="1"/>
    <col min="3596" max="3596" width="11.5703125" style="3" customWidth="1"/>
    <col min="3597" max="3597" width="10.42578125" style="3" customWidth="1"/>
    <col min="3598" max="3598" width="13.140625" style="3" customWidth="1"/>
    <col min="3599" max="3840" width="9.140625" style="3"/>
    <col min="3841" max="3841" width="5.42578125" style="3" customWidth="1"/>
    <col min="3842" max="3843" width="11.7109375" style="3" customWidth="1"/>
    <col min="3844" max="3844" width="5.7109375" style="3" customWidth="1"/>
    <col min="3845" max="3845" width="24.42578125" style="3" customWidth="1"/>
    <col min="3846" max="3846" width="13.42578125" style="3" customWidth="1"/>
    <col min="3847" max="3848" width="6" style="3" customWidth="1"/>
    <col min="3849" max="3849" width="10.42578125" style="3" customWidth="1"/>
    <col min="3850" max="3850" width="8.85546875" style="3" customWidth="1"/>
    <col min="3851" max="3851" width="7.7109375" style="3" customWidth="1"/>
    <col min="3852" max="3852" width="11.5703125" style="3" customWidth="1"/>
    <col min="3853" max="3853" width="10.42578125" style="3" customWidth="1"/>
    <col min="3854" max="3854" width="13.140625" style="3" customWidth="1"/>
    <col min="3855" max="4096" width="9.140625" style="3"/>
    <col min="4097" max="4097" width="5.42578125" style="3" customWidth="1"/>
    <col min="4098" max="4099" width="11.7109375" style="3" customWidth="1"/>
    <col min="4100" max="4100" width="5.7109375" style="3" customWidth="1"/>
    <col min="4101" max="4101" width="24.42578125" style="3" customWidth="1"/>
    <col min="4102" max="4102" width="13.42578125" style="3" customWidth="1"/>
    <col min="4103" max="4104" width="6" style="3" customWidth="1"/>
    <col min="4105" max="4105" width="10.42578125" style="3" customWidth="1"/>
    <col min="4106" max="4106" width="8.85546875" style="3" customWidth="1"/>
    <col min="4107" max="4107" width="7.7109375" style="3" customWidth="1"/>
    <col min="4108" max="4108" width="11.5703125" style="3" customWidth="1"/>
    <col min="4109" max="4109" width="10.42578125" style="3" customWidth="1"/>
    <col min="4110" max="4110" width="13.140625" style="3" customWidth="1"/>
    <col min="4111" max="4352" width="9.140625" style="3"/>
    <col min="4353" max="4353" width="5.42578125" style="3" customWidth="1"/>
    <col min="4354" max="4355" width="11.7109375" style="3" customWidth="1"/>
    <col min="4356" max="4356" width="5.7109375" style="3" customWidth="1"/>
    <col min="4357" max="4357" width="24.42578125" style="3" customWidth="1"/>
    <col min="4358" max="4358" width="13.42578125" style="3" customWidth="1"/>
    <col min="4359" max="4360" width="6" style="3" customWidth="1"/>
    <col min="4361" max="4361" width="10.42578125" style="3" customWidth="1"/>
    <col min="4362" max="4362" width="8.85546875" style="3" customWidth="1"/>
    <col min="4363" max="4363" width="7.7109375" style="3" customWidth="1"/>
    <col min="4364" max="4364" width="11.5703125" style="3" customWidth="1"/>
    <col min="4365" max="4365" width="10.42578125" style="3" customWidth="1"/>
    <col min="4366" max="4366" width="13.140625" style="3" customWidth="1"/>
    <col min="4367" max="4608" width="9.140625" style="3"/>
    <col min="4609" max="4609" width="5.42578125" style="3" customWidth="1"/>
    <col min="4610" max="4611" width="11.7109375" style="3" customWidth="1"/>
    <col min="4612" max="4612" width="5.7109375" style="3" customWidth="1"/>
    <col min="4613" max="4613" width="24.42578125" style="3" customWidth="1"/>
    <col min="4614" max="4614" width="13.42578125" style="3" customWidth="1"/>
    <col min="4615" max="4616" width="6" style="3" customWidth="1"/>
    <col min="4617" max="4617" width="10.42578125" style="3" customWidth="1"/>
    <col min="4618" max="4618" width="8.85546875" style="3" customWidth="1"/>
    <col min="4619" max="4619" width="7.7109375" style="3" customWidth="1"/>
    <col min="4620" max="4620" width="11.5703125" style="3" customWidth="1"/>
    <col min="4621" max="4621" width="10.42578125" style="3" customWidth="1"/>
    <col min="4622" max="4622" width="13.140625" style="3" customWidth="1"/>
    <col min="4623" max="4864" width="9.140625" style="3"/>
    <col min="4865" max="4865" width="5.42578125" style="3" customWidth="1"/>
    <col min="4866" max="4867" width="11.7109375" style="3" customWidth="1"/>
    <col min="4868" max="4868" width="5.7109375" style="3" customWidth="1"/>
    <col min="4869" max="4869" width="24.42578125" style="3" customWidth="1"/>
    <col min="4870" max="4870" width="13.42578125" style="3" customWidth="1"/>
    <col min="4871" max="4872" width="6" style="3" customWidth="1"/>
    <col min="4873" max="4873" width="10.42578125" style="3" customWidth="1"/>
    <col min="4874" max="4874" width="8.85546875" style="3" customWidth="1"/>
    <col min="4875" max="4875" width="7.7109375" style="3" customWidth="1"/>
    <col min="4876" max="4876" width="11.5703125" style="3" customWidth="1"/>
    <col min="4877" max="4877" width="10.42578125" style="3" customWidth="1"/>
    <col min="4878" max="4878" width="13.140625" style="3" customWidth="1"/>
    <col min="4879" max="5120" width="9.140625" style="3"/>
    <col min="5121" max="5121" width="5.42578125" style="3" customWidth="1"/>
    <col min="5122" max="5123" width="11.7109375" style="3" customWidth="1"/>
    <col min="5124" max="5124" width="5.7109375" style="3" customWidth="1"/>
    <col min="5125" max="5125" width="24.42578125" style="3" customWidth="1"/>
    <col min="5126" max="5126" width="13.42578125" style="3" customWidth="1"/>
    <col min="5127" max="5128" width="6" style="3" customWidth="1"/>
    <col min="5129" max="5129" width="10.42578125" style="3" customWidth="1"/>
    <col min="5130" max="5130" width="8.85546875" style="3" customWidth="1"/>
    <col min="5131" max="5131" width="7.7109375" style="3" customWidth="1"/>
    <col min="5132" max="5132" width="11.5703125" style="3" customWidth="1"/>
    <col min="5133" max="5133" width="10.42578125" style="3" customWidth="1"/>
    <col min="5134" max="5134" width="13.140625" style="3" customWidth="1"/>
    <col min="5135" max="5376" width="9.140625" style="3"/>
    <col min="5377" max="5377" width="5.42578125" style="3" customWidth="1"/>
    <col min="5378" max="5379" width="11.7109375" style="3" customWidth="1"/>
    <col min="5380" max="5380" width="5.7109375" style="3" customWidth="1"/>
    <col min="5381" max="5381" width="24.42578125" style="3" customWidth="1"/>
    <col min="5382" max="5382" width="13.42578125" style="3" customWidth="1"/>
    <col min="5383" max="5384" width="6" style="3" customWidth="1"/>
    <col min="5385" max="5385" width="10.42578125" style="3" customWidth="1"/>
    <col min="5386" max="5386" width="8.85546875" style="3" customWidth="1"/>
    <col min="5387" max="5387" width="7.7109375" style="3" customWidth="1"/>
    <col min="5388" max="5388" width="11.5703125" style="3" customWidth="1"/>
    <col min="5389" max="5389" width="10.42578125" style="3" customWidth="1"/>
    <col min="5390" max="5390" width="13.140625" style="3" customWidth="1"/>
    <col min="5391" max="5632" width="9.140625" style="3"/>
    <col min="5633" max="5633" width="5.42578125" style="3" customWidth="1"/>
    <col min="5634" max="5635" width="11.7109375" style="3" customWidth="1"/>
    <col min="5636" max="5636" width="5.7109375" style="3" customWidth="1"/>
    <col min="5637" max="5637" width="24.42578125" style="3" customWidth="1"/>
    <col min="5638" max="5638" width="13.42578125" style="3" customWidth="1"/>
    <col min="5639" max="5640" width="6" style="3" customWidth="1"/>
    <col min="5641" max="5641" width="10.42578125" style="3" customWidth="1"/>
    <col min="5642" max="5642" width="8.85546875" style="3" customWidth="1"/>
    <col min="5643" max="5643" width="7.7109375" style="3" customWidth="1"/>
    <col min="5644" max="5644" width="11.5703125" style="3" customWidth="1"/>
    <col min="5645" max="5645" width="10.42578125" style="3" customWidth="1"/>
    <col min="5646" max="5646" width="13.140625" style="3" customWidth="1"/>
    <col min="5647" max="5888" width="9.140625" style="3"/>
    <col min="5889" max="5889" width="5.42578125" style="3" customWidth="1"/>
    <col min="5890" max="5891" width="11.7109375" style="3" customWidth="1"/>
    <col min="5892" max="5892" width="5.7109375" style="3" customWidth="1"/>
    <col min="5893" max="5893" width="24.42578125" style="3" customWidth="1"/>
    <col min="5894" max="5894" width="13.42578125" style="3" customWidth="1"/>
    <col min="5895" max="5896" width="6" style="3" customWidth="1"/>
    <col min="5897" max="5897" width="10.42578125" style="3" customWidth="1"/>
    <col min="5898" max="5898" width="8.85546875" style="3" customWidth="1"/>
    <col min="5899" max="5899" width="7.7109375" style="3" customWidth="1"/>
    <col min="5900" max="5900" width="11.5703125" style="3" customWidth="1"/>
    <col min="5901" max="5901" width="10.42578125" style="3" customWidth="1"/>
    <col min="5902" max="5902" width="13.140625" style="3" customWidth="1"/>
    <col min="5903" max="6144" width="9.140625" style="3"/>
    <col min="6145" max="6145" width="5.42578125" style="3" customWidth="1"/>
    <col min="6146" max="6147" width="11.7109375" style="3" customWidth="1"/>
    <col min="6148" max="6148" width="5.7109375" style="3" customWidth="1"/>
    <col min="6149" max="6149" width="24.42578125" style="3" customWidth="1"/>
    <col min="6150" max="6150" width="13.42578125" style="3" customWidth="1"/>
    <col min="6151" max="6152" width="6" style="3" customWidth="1"/>
    <col min="6153" max="6153" width="10.42578125" style="3" customWidth="1"/>
    <col min="6154" max="6154" width="8.85546875" style="3" customWidth="1"/>
    <col min="6155" max="6155" width="7.7109375" style="3" customWidth="1"/>
    <col min="6156" max="6156" width="11.5703125" style="3" customWidth="1"/>
    <col min="6157" max="6157" width="10.42578125" style="3" customWidth="1"/>
    <col min="6158" max="6158" width="13.140625" style="3" customWidth="1"/>
    <col min="6159" max="6400" width="9.140625" style="3"/>
    <col min="6401" max="6401" width="5.42578125" style="3" customWidth="1"/>
    <col min="6402" max="6403" width="11.7109375" style="3" customWidth="1"/>
    <col min="6404" max="6404" width="5.7109375" style="3" customWidth="1"/>
    <col min="6405" max="6405" width="24.42578125" style="3" customWidth="1"/>
    <col min="6406" max="6406" width="13.42578125" style="3" customWidth="1"/>
    <col min="6407" max="6408" width="6" style="3" customWidth="1"/>
    <col min="6409" max="6409" width="10.42578125" style="3" customWidth="1"/>
    <col min="6410" max="6410" width="8.85546875" style="3" customWidth="1"/>
    <col min="6411" max="6411" width="7.7109375" style="3" customWidth="1"/>
    <col min="6412" max="6412" width="11.5703125" style="3" customWidth="1"/>
    <col min="6413" max="6413" width="10.42578125" style="3" customWidth="1"/>
    <col min="6414" max="6414" width="13.140625" style="3" customWidth="1"/>
    <col min="6415" max="6656" width="9.140625" style="3"/>
    <col min="6657" max="6657" width="5.42578125" style="3" customWidth="1"/>
    <col min="6658" max="6659" width="11.7109375" style="3" customWidth="1"/>
    <col min="6660" max="6660" width="5.7109375" style="3" customWidth="1"/>
    <col min="6661" max="6661" width="24.42578125" style="3" customWidth="1"/>
    <col min="6662" max="6662" width="13.42578125" style="3" customWidth="1"/>
    <col min="6663" max="6664" width="6" style="3" customWidth="1"/>
    <col min="6665" max="6665" width="10.42578125" style="3" customWidth="1"/>
    <col min="6666" max="6666" width="8.85546875" style="3" customWidth="1"/>
    <col min="6667" max="6667" width="7.7109375" style="3" customWidth="1"/>
    <col min="6668" max="6668" width="11.5703125" style="3" customWidth="1"/>
    <col min="6669" max="6669" width="10.42578125" style="3" customWidth="1"/>
    <col min="6670" max="6670" width="13.140625" style="3" customWidth="1"/>
    <col min="6671" max="6912" width="9.140625" style="3"/>
    <col min="6913" max="6913" width="5.42578125" style="3" customWidth="1"/>
    <col min="6914" max="6915" width="11.7109375" style="3" customWidth="1"/>
    <col min="6916" max="6916" width="5.7109375" style="3" customWidth="1"/>
    <col min="6917" max="6917" width="24.42578125" style="3" customWidth="1"/>
    <col min="6918" max="6918" width="13.42578125" style="3" customWidth="1"/>
    <col min="6919" max="6920" width="6" style="3" customWidth="1"/>
    <col min="6921" max="6921" width="10.42578125" style="3" customWidth="1"/>
    <col min="6922" max="6922" width="8.85546875" style="3" customWidth="1"/>
    <col min="6923" max="6923" width="7.7109375" style="3" customWidth="1"/>
    <col min="6924" max="6924" width="11.5703125" style="3" customWidth="1"/>
    <col min="6925" max="6925" width="10.42578125" style="3" customWidth="1"/>
    <col min="6926" max="6926" width="13.140625" style="3" customWidth="1"/>
    <col min="6927" max="7168" width="9.140625" style="3"/>
    <col min="7169" max="7169" width="5.42578125" style="3" customWidth="1"/>
    <col min="7170" max="7171" width="11.7109375" style="3" customWidth="1"/>
    <col min="7172" max="7172" width="5.7109375" style="3" customWidth="1"/>
    <col min="7173" max="7173" width="24.42578125" style="3" customWidth="1"/>
    <col min="7174" max="7174" width="13.42578125" style="3" customWidth="1"/>
    <col min="7175" max="7176" width="6" style="3" customWidth="1"/>
    <col min="7177" max="7177" width="10.42578125" style="3" customWidth="1"/>
    <col min="7178" max="7178" width="8.85546875" style="3" customWidth="1"/>
    <col min="7179" max="7179" width="7.7109375" style="3" customWidth="1"/>
    <col min="7180" max="7180" width="11.5703125" style="3" customWidth="1"/>
    <col min="7181" max="7181" width="10.42578125" style="3" customWidth="1"/>
    <col min="7182" max="7182" width="13.140625" style="3" customWidth="1"/>
    <col min="7183" max="7424" width="9.140625" style="3"/>
    <col min="7425" max="7425" width="5.42578125" style="3" customWidth="1"/>
    <col min="7426" max="7427" width="11.7109375" style="3" customWidth="1"/>
    <col min="7428" max="7428" width="5.7109375" style="3" customWidth="1"/>
    <col min="7429" max="7429" width="24.42578125" style="3" customWidth="1"/>
    <col min="7430" max="7430" width="13.42578125" style="3" customWidth="1"/>
    <col min="7431" max="7432" width="6" style="3" customWidth="1"/>
    <col min="7433" max="7433" width="10.42578125" style="3" customWidth="1"/>
    <col min="7434" max="7434" width="8.85546875" style="3" customWidth="1"/>
    <col min="7435" max="7435" width="7.7109375" style="3" customWidth="1"/>
    <col min="7436" max="7436" width="11.5703125" style="3" customWidth="1"/>
    <col min="7437" max="7437" width="10.42578125" style="3" customWidth="1"/>
    <col min="7438" max="7438" width="13.140625" style="3" customWidth="1"/>
    <col min="7439" max="7680" width="9.140625" style="3"/>
    <col min="7681" max="7681" width="5.42578125" style="3" customWidth="1"/>
    <col min="7682" max="7683" width="11.7109375" style="3" customWidth="1"/>
    <col min="7684" max="7684" width="5.7109375" style="3" customWidth="1"/>
    <col min="7685" max="7685" width="24.42578125" style="3" customWidth="1"/>
    <col min="7686" max="7686" width="13.42578125" style="3" customWidth="1"/>
    <col min="7687" max="7688" width="6" style="3" customWidth="1"/>
    <col min="7689" max="7689" width="10.42578125" style="3" customWidth="1"/>
    <col min="7690" max="7690" width="8.85546875" style="3" customWidth="1"/>
    <col min="7691" max="7691" width="7.7109375" style="3" customWidth="1"/>
    <col min="7692" max="7692" width="11.5703125" style="3" customWidth="1"/>
    <col min="7693" max="7693" width="10.42578125" style="3" customWidth="1"/>
    <col min="7694" max="7694" width="13.140625" style="3" customWidth="1"/>
    <col min="7695" max="7936" width="9.140625" style="3"/>
    <col min="7937" max="7937" width="5.42578125" style="3" customWidth="1"/>
    <col min="7938" max="7939" width="11.7109375" style="3" customWidth="1"/>
    <col min="7940" max="7940" width="5.7109375" style="3" customWidth="1"/>
    <col min="7941" max="7941" width="24.42578125" style="3" customWidth="1"/>
    <col min="7942" max="7942" width="13.42578125" style="3" customWidth="1"/>
    <col min="7943" max="7944" width="6" style="3" customWidth="1"/>
    <col min="7945" max="7945" width="10.42578125" style="3" customWidth="1"/>
    <col min="7946" max="7946" width="8.85546875" style="3" customWidth="1"/>
    <col min="7947" max="7947" width="7.7109375" style="3" customWidth="1"/>
    <col min="7948" max="7948" width="11.5703125" style="3" customWidth="1"/>
    <col min="7949" max="7949" width="10.42578125" style="3" customWidth="1"/>
    <col min="7950" max="7950" width="13.140625" style="3" customWidth="1"/>
    <col min="7951" max="8192" width="9.140625" style="3"/>
    <col min="8193" max="8193" width="5.42578125" style="3" customWidth="1"/>
    <col min="8194" max="8195" width="11.7109375" style="3" customWidth="1"/>
    <col min="8196" max="8196" width="5.7109375" style="3" customWidth="1"/>
    <col min="8197" max="8197" width="24.42578125" style="3" customWidth="1"/>
    <col min="8198" max="8198" width="13.42578125" style="3" customWidth="1"/>
    <col min="8199" max="8200" width="6" style="3" customWidth="1"/>
    <col min="8201" max="8201" width="10.42578125" style="3" customWidth="1"/>
    <col min="8202" max="8202" width="8.85546875" style="3" customWidth="1"/>
    <col min="8203" max="8203" width="7.7109375" style="3" customWidth="1"/>
    <col min="8204" max="8204" width="11.5703125" style="3" customWidth="1"/>
    <col min="8205" max="8205" width="10.42578125" style="3" customWidth="1"/>
    <col min="8206" max="8206" width="13.140625" style="3" customWidth="1"/>
    <col min="8207" max="8448" width="9.140625" style="3"/>
    <col min="8449" max="8449" width="5.42578125" style="3" customWidth="1"/>
    <col min="8450" max="8451" width="11.7109375" style="3" customWidth="1"/>
    <col min="8452" max="8452" width="5.7109375" style="3" customWidth="1"/>
    <col min="8453" max="8453" width="24.42578125" style="3" customWidth="1"/>
    <col min="8454" max="8454" width="13.42578125" style="3" customWidth="1"/>
    <col min="8455" max="8456" width="6" style="3" customWidth="1"/>
    <col min="8457" max="8457" width="10.42578125" style="3" customWidth="1"/>
    <col min="8458" max="8458" width="8.85546875" style="3" customWidth="1"/>
    <col min="8459" max="8459" width="7.7109375" style="3" customWidth="1"/>
    <col min="8460" max="8460" width="11.5703125" style="3" customWidth="1"/>
    <col min="8461" max="8461" width="10.42578125" style="3" customWidth="1"/>
    <col min="8462" max="8462" width="13.140625" style="3" customWidth="1"/>
    <col min="8463" max="8704" width="9.140625" style="3"/>
    <col min="8705" max="8705" width="5.42578125" style="3" customWidth="1"/>
    <col min="8706" max="8707" width="11.7109375" style="3" customWidth="1"/>
    <col min="8708" max="8708" width="5.7109375" style="3" customWidth="1"/>
    <col min="8709" max="8709" width="24.42578125" style="3" customWidth="1"/>
    <col min="8710" max="8710" width="13.42578125" style="3" customWidth="1"/>
    <col min="8711" max="8712" width="6" style="3" customWidth="1"/>
    <col min="8713" max="8713" width="10.42578125" style="3" customWidth="1"/>
    <col min="8714" max="8714" width="8.85546875" style="3" customWidth="1"/>
    <col min="8715" max="8715" width="7.7109375" style="3" customWidth="1"/>
    <col min="8716" max="8716" width="11.5703125" style="3" customWidth="1"/>
    <col min="8717" max="8717" width="10.42578125" style="3" customWidth="1"/>
    <col min="8718" max="8718" width="13.140625" style="3" customWidth="1"/>
    <col min="8719" max="8960" width="9.140625" style="3"/>
    <col min="8961" max="8961" width="5.42578125" style="3" customWidth="1"/>
    <col min="8962" max="8963" width="11.7109375" style="3" customWidth="1"/>
    <col min="8964" max="8964" width="5.7109375" style="3" customWidth="1"/>
    <col min="8965" max="8965" width="24.42578125" style="3" customWidth="1"/>
    <col min="8966" max="8966" width="13.42578125" style="3" customWidth="1"/>
    <col min="8967" max="8968" width="6" style="3" customWidth="1"/>
    <col min="8969" max="8969" width="10.42578125" style="3" customWidth="1"/>
    <col min="8970" max="8970" width="8.85546875" style="3" customWidth="1"/>
    <col min="8971" max="8971" width="7.7109375" style="3" customWidth="1"/>
    <col min="8972" max="8972" width="11.5703125" style="3" customWidth="1"/>
    <col min="8973" max="8973" width="10.42578125" style="3" customWidth="1"/>
    <col min="8974" max="8974" width="13.140625" style="3" customWidth="1"/>
    <col min="8975" max="9216" width="9.140625" style="3"/>
    <col min="9217" max="9217" width="5.42578125" style="3" customWidth="1"/>
    <col min="9218" max="9219" width="11.7109375" style="3" customWidth="1"/>
    <col min="9220" max="9220" width="5.7109375" style="3" customWidth="1"/>
    <col min="9221" max="9221" width="24.42578125" style="3" customWidth="1"/>
    <col min="9222" max="9222" width="13.42578125" style="3" customWidth="1"/>
    <col min="9223" max="9224" width="6" style="3" customWidth="1"/>
    <col min="9225" max="9225" width="10.42578125" style="3" customWidth="1"/>
    <col min="9226" max="9226" width="8.85546875" style="3" customWidth="1"/>
    <col min="9227" max="9227" width="7.7109375" style="3" customWidth="1"/>
    <col min="9228" max="9228" width="11.5703125" style="3" customWidth="1"/>
    <col min="9229" max="9229" width="10.42578125" style="3" customWidth="1"/>
    <col min="9230" max="9230" width="13.140625" style="3" customWidth="1"/>
    <col min="9231" max="9472" width="9.140625" style="3"/>
    <col min="9473" max="9473" width="5.42578125" style="3" customWidth="1"/>
    <col min="9474" max="9475" width="11.7109375" style="3" customWidth="1"/>
    <col min="9476" max="9476" width="5.7109375" style="3" customWidth="1"/>
    <col min="9477" max="9477" width="24.42578125" style="3" customWidth="1"/>
    <col min="9478" max="9478" width="13.42578125" style="3" customWidth="1"/>
    <col min="9479" max="9480" width="6" style="3" customWidth="1"/>
    <col min="9481" max="9481" width="10.42578125" style="3" customWidth="1"/>
    <col min="9482" max="9482" width="8.85546875" style="3" customWidth="1"/>
    <col min="9483" max="9483" width="7.7109375" style="3" customWidth="1"/>
    <col min="9484" max="9484" width="11.5703125" style="3" customWidth="1"/>
    <col min="9485" max="9485" width="10.42578125" style="3" customWidth="1"/>
    <col min="9486" max="9486" width="13.140625" style="3" customWidth="1"/>
    <col min="9487" max="9728" width="9.140625" style="3"/>
    <col min="9729" max="9729" width="5.42578125" style="3" customWidth="1"/>
    <col min="9730" max="9731" width="11.7109375" style="3" customWidth="1"/>
    <col min="9732" max="9732" width="5.7109375" style="3" customWidth="1"/>
    <col min="9733" max="9733" width="24.42578125" style="3" customWidth="1"/>
    <col min="9734" max="9734" width="13.42578125" style="3" customWidth="1"/>
    <col min="9735" max="9736" width="6" style="3" customWidth="1"/>
    <col min="9737" max="9737" width="10.42578125" style="3" customWidth="1"/>
    <col min="9738" max="9738" width="8.85546875" style="3" customWidth="1"/>
    <col min="9739" max="9739" width="7.7109375" style="3" customWidth="1"/>
    <col min="9740" max="9740" width="11.5703125" style="3" customWidth="1"/>
    <col min="9741" max="9741" width="10.42578125" style="3" customWidth="1"/>
    <col min="9742" max="9742" width="13.140625" style="3" customWidth="1"/>
    <col min="9743" max="9984" width="9.140625" style="3"/>
    <col min="9985" max="9985" width="5.42578125" style="3" customWidth="1"/>
    <col min="9986" max="9987" width="11.7109375" style="3" customWidth="1"/>
    <col min="9988" max="9988" width="5.7109375" style="3" customWidth="1"/>
    <col min="9989" max="9989" width="24.42578125" style="3" customWidth="1"/>
    <col min="9990" max="9990" width="13.42578125" style="3" customWidth="1"/>
    <col min="9991" max="9992" width="6" style="3" customWidth="1"/>
    <col min="9993" max="9993" width="10.42578125" style="3" customWidth="1"/>
    <col min="9994" max="9994" width="8.85546875" style="3" customWidth="1"/>
    <col min="9995" max="9995" width="7.7109375" style="3" customWidth="1"/>
    <col min="9996" max="9996" width="11.5703125" style="3" customWidth="1"/>
    <col min="9997" max="9997" width="10.42578125" style="3" customWidth="1"/>
    <col min="9998" max="9998" width="13.140625" style="3" customWidth="1"/>
    <col min="9999" max="10240" width="9.140625" style="3"/>
    <col min="10241" max="10241" width="5.42578125" style="3" customWidth="1"/>
    <col min="10242" max="10243" width="11.7109375" style="3" customWidth="1"/>
    <col min="10244" max="10244" width="5.7109375" style="3" customWidth="1"/>
    <col min="10245" max="10245" width="24.42578125" style="3" customWidth="1"/>
    <col min="10246" max="10246" width="13.42578125" style="3" customWidth="1"/>
    <col min="10247" max="10248" width="6" style="3" customWidth="1"/>
    <col min="10249" max="10249" width="10.42578125" style="3" customWidth="1"/>
    <col min="10250" max="10250" width="8.85546875" style="3" customWidth="1"/>
    <col min="10251" max="10251" width="7.7109375" style="3" customWidth="1"/>
    <col min="10252" max="10252" width="11.5703125" style="3" customWidth="1"/>
    <col min="10253" max="10253" width="10.42578125" style="3" customWidth="1"/>
    <col min="10254" max="10254" width="13.140625" style="3" customWidth="1"/>
    <col min="10255" max="10496" width="9.140625" style="3"/>
    <col min="10497" max="10497" width="5.42578125" style="3" customWidth="1"/>
    <col min="10498" max="10499" width="11.7109375" style="3" customWidth="1"/>
    <col min="10500" max="10500" width="5.7109375" style="3" customWidth="1"/>
    <col min="10501" max="10501" width="24.42578125" style="3" customWidth="1"/>
    <col min="10502" max="10502" width="13.42578125" style="3" customWidth="1"/>
    <col min="10503" max="10504" width="6" style="3" customWidth="1"/>
    <col min="10505" max="10505" width="10.42578125" style="3" customWidth="1"/>
    <col min="10506" max="10506" width="8.85546875" style="3" customWidth="1"/>
    <col min="10507" max="10507" width="7.7109375" style="3" customWidth="1"/>
    <col min="10508" max="10508" width="11.5703125" style="3" customWidth="1"/>
    <col min="10509" max="10509" width="10.42578125" style="3" customWidth="1"/>
    <col min="10510" max="10510" width="13.140625" style="3" customWidth="1"/>
    <col min="10511" max="10752" width="9.140625" style="3"/>
    <col min="10753" max="10753" width="5.42578125" style="3" customWidth="1"/>
    <col min="10754" max="10755" width="11.7109375" style="3" customWidth="1"/>
    <col min="10756" max="10756" width="5.7109375" style="3" customWidth="1"/>
    <col min="10757" max="10757" width="24.42578125" style="3" customWidth="1"/>
    <col min="10758" max="10758" width="13.42578125" style="3" customWidth="1"/>
    <col min="10759" max="10760" width="6" style="3" customWidth="1"/>
    <col min="10761" max="10761" width="10.42578125" style="3" customWidth="1"/>
    <col min="10762" max="10762" width="8.85546875" style="3" customWidth="1"/>
    <col min="10763" max="10763" width="7.7109375" style="3" customWidth="1"/>
    <col min="10764" max="10764" width="11.5703125" style="3" customWidth="1"/>
    <col min="10765" max="10765" width="10.42578125" style="3" customWidth="1"/>
    <col min="10766" max="10766" width="13.140625" style="3" customWidth="1"/>
    <col min="10767" max="11008" width="9.140625" style="3"/>
    <col min="11009" max="11009" width="5.42578125" style="3" customWidth="1"/>
    <col min="11010" max="11011" width="11.7109375" style="3" customWidth="1"/>
    <col min="11012" max="11012" width="5.7109375" style="3" customWidth="1"/>
    <col min="11013" max="11013" width="24.42578125" style="3" customWidth="1"/>
    <col min="11014" max="11014" width="13.42578125" style="3" customWidth="1"/>
    <col min="11015" max="11016" width="6" style="3" customWidth="1"/>
    <col min="11017" max="11017" width="10.42578125" style="3" customWidth="1"/>
    <col min="11018" max="11018" width="8.85546875" style="3" customWidth="1"/>
    <col min="11019" max="11019" width="7.7109375" style="3" customWidth="1"/>
    <col min="11020" max="11020" width="11.5703125" style="3" customWidth="1"/>
    <col min="11021" max="11021" width="10.42578125" style="3" customWidth="1"/>
    <col min="11022" max="11022" width="13.140625" style="3" customWidth="1"/>
    <col min="11023" max="11264" width="9.140625" style="3"/>
    <col min="11265" max="11265" width="5.42578125" style="3" customWidth="1"/>
    <col min="11266" max="11267" width="11.7109375" style="3" customWidth="1"/>
    <col min="11268" max="11268" width="5.7109375" style="3" customWidth="1"/>
    <col min="11269" max="11269" width="24.42578125" style="3" customWidth="1"/>
    <col min="11270" max="11270" width="13.42578125" style="3" customWidth="1"/>
    <col min="11271" max="11272" width="6" style="3" customWidth="1"/>
    <col min="11273" max="11273" width="10.42578125" style="3" customWidth="1"/>
    <col min="11274" max="11274" width="8.85546875" style="3" customWidth="1"/>
    <col min="11275" max="11275" width="7.7109375" style="3" customWidth="1"/>
    <col min="11276" max="11276" width="11.5703125" style="3" customWidth="1"/>
    <col min="11277" max="11277" width="10.42578125" style="3" customWidth="1"/>
    <col min="11278" max="11278" width="13.140625" style="3" customWidth="1"/>
    <col min="11279" max="11520" width="9.140625" style="3"/>
    <col min="11521" max="11521" width="5.42578125" style="3" customWidth="1"/>
    <col min="11522" max="11523" width="11.7109375" style="3" customWidth="1"/>
    <col min="11524" max="11524" width="5.7109375" style="3" customWidth="1"/>
    <col min="11525" max="11525" width="24.42578125" style="3" customWidth="1"/>
    <col min="11526" max="11526" width="13.42578125" style="3" customWidth="1"/>
    <col min="11527" max="11528" width="6" style="3" customWidth="1"/>
    <col min="11529" max="11529" width="10.42578125" style="3" customWidth="1"/>
    <col min="11530" max="11530" width="8.85546875" style="3" customWidth="1"/>
    <col min="11531" max="11531" width="7.7109375" style="3" customWidth="1"/>
    <col min="11532" max="11532" width="11.5703125" style="3" customWidth="1"/>
    <col min="11533" max="11533" width="10.42578125" style="3" customWidth="1"/>
    <col min="11534" max="11534" width="13.140625" style="3" customWidth="1"/>
    <col min="11535" max="11776" width="9.140625" style="3"/>
    <col min="11777" max="11777" width="5.42578125" style="3" customWidth="1"/>
    <col min="11778" max="11779" width="11.7109375" style="3" customWidth="1"/>
    <col min="11780" max="11780" width="5.7109375" style="3" customWidth="1"/>
    <col min="11781" max="11781" width="24.42578125" style="3" customWidth="1"/>
    <col min="11782" max="11782" width="13.42578125" style="3" customWidth="1"/>
    <col min="11783" max="11784" width="6" style="3" customWidth="1"/>
    <col min="11785" max="11785" width="10.42578125" style="3" customWidth="1"/>
    <col min="11786" max="11786" width="8.85546875" style="3" customWidth="1"/>
    <col min="11787" max="11787" width="7.7109375" style="3" customWidth="1"/>
    <col min="11788" max="11788" width="11.5703125" style="3" customWidth="1"/>
    <col min="11789" max="11789" width="10.42578125" style="3" customWidth="1"/>
    <col min="11790" max="11790" width="13.140625" style="3" customWidth="1"/>
    <col min="11791" max="12032" width="9.140625" style="3"/>
    <col min="12033" max="12033" width="5.42578125" style="3" customWidth="1"/>
    <col min="12034" max="12035" width="11.7109375" style="3" customWidth="1"/>
    <col min="12036" max="12036" width="5.7109375" style="3" customWidth="1"/>
    <col min="12037" max="12037" width="24.42578125" style="3" customWidth="1"/>
    <col min="12038" max="12038" width="13.42578125" style="3" customWidth="1"/>
    <col min="12039" max="12040" width="6" style="3" customWidth="1"/>
    <col min="12041" max="12041" width="10.42578125" style="3" customWidth="1"/>
    <col min="12042" max="12042" width="8.85546875" style="3" customWidth="1"/>
    <col min="12043" max="12043" width="7.7109375" style="3" customWidth="1"/>
    <col min="12044" max="12044" width="11.5703125" style="3" customWidth="1"/>
    <col min="12045" max="12045" width="10.42578125" style="3" customWidth="1"/>
    <col min="12046" max="12046" width="13.140625" style="3" customWidth="1"/>
    <col min="12047" max="12288" width="9.140625" style="3"/>
    <col min="12289" max="12289" width="5.42578125" style="3" customWidth="1"/>
    <col min="12290" max="12291" width="11.7109375" style="3" customWidth="1"/>
    <col min="12292" max="12292" width="5.7109375" style="3" customWidth="1"/>
    <col min="12293" max="12293" width="24.42578125" style="3" customWidth="1"/>
    <col min="12294" max="12294" width="13.42578125" style="3" customWidth="1"/>
    <col min="12295" max="12296" width="6" style="3" customWidth="1"/>
    <col min="12297" max="12297" width="10.42578125" style="3" customWidth="1"/>
    <col min="12298" max="12298" width="8.85546875" style="3" customWidth="1"/>
    <col min="12299" max="12299" width="7.7109375" style="3" customWidth="1"/>
    <col min="12300" max="12300" width="11.5703125" style="3" customWidth="1"/>
    <col min="12301" max="12301" width="10.42578125" style="3" customWidth="1"/>
    <col min="12302" max="12302" width="13.140625" style="3" customWidth="1"/>
    <col min="12303" max="12544" width="9.140625" style="3"/>
    <col min="12545" max="12545" width="5.42578125" style="3" customWidth="1"/>
    <col min="12546" max="12547" width="11.7109375" style="3" customWidth="1"/>
    <col min="12548" max="12548" width="5.7109375" style="3" customWidth="1"/>
    <col min="12549" max="12549" width="24.42578125" style="3" customWidth="1"/>
    <col min="12550" max="12550" width="13.42578125" style="3" customWidth="1"/>
    <col min="12551" max="12552" width="6" style="3" customWidth="1"/>
    <col min="12553" max="12553" width="10.42578125" style="3" customWidth="1"/>
    <col min="12554" max="12554" width="8.85546875" style="3" customWidth="1"/>
    <col min="12555" max="12555" width="7.7109375" style="3" customWidth="1"/>
    <col min="12556" max="12556" width="11.5703125" style="3" customWidth="1"/>
    <col min="12557" max="12557" width="10.42578125" style="3" customWidth="1"/>
    <col min="12558" max="12558" width="13.140625" style="3" customWidth="1"/>
    <col min="12559" max="12800" width="9.140625" style="3"/>
    <col min="12801" max="12801" width="5.42578125" style="3" customWidth="1"/>
    <col min="12802" max="12803" width="11.7109375" style="3" customWidth="1"/>
    <col min="12804" max="12804" width="5.7109375" style="3" customWidth="1"/>
    <col min="12805" max="12805" width="24.42578125" style="3" customWidth="1"/>
    <col min="12806" max="12806" width="13.42578125" style="3" customWidth="1"/>
    <col min="12807" max="12808" width="6" style="3" customWidth="1"/>
    <col min="12809" max="12809" width="10.42578125" style="3" customWidth="1"/>
    <col min="12810" max="12810" width="8.85546875" style="3" customWidth="1"/>
    <col min="12811" max="12811" width="7.7109375" style="3" customWidth="1"/>
    <col min="12812" max="12812" width="11.5703125" style="3" customWidth="1"/>
    <col min="12813" max="12813" width="10.42578125" style="3" customWidth="1"/>
    <col min="12814" max="12814" width="13.140625" style="3" customWidth="1"/>
    <col min="12815" max="13056" width="9.140625" style="3"/>
    <col min="13057" max="13057" width="5.42578125" style="3" customWidth="1"/>
    <col min="13058" max="13059" width="11.7109375" style="3" customWidth="1"/>
    <col min="13060" max="13060" width="5.7109375" style="3" customWidth="1"/>
    <col min="13061" max="13061" width="24.42578125" style="3" customWidth="1"/>
    <col min="13062" max="13062" width="13.42578125" style="3" customWidth="1"/>
    <col min="13063" max="13064" width="6" style="3" customWidth="1"/>
    <col min="13065" max="13065" width="10.42578125" style="3" customWidth="1"/>
    <col min="13066" max="13066" width="8.85546875" style="3" customWidth="1"/>
    <col min="13067" max="13067" width="7.7109375" style="3" customWidth="1"/>
    <col min="13068" max="13068" width="11.5703125" style="3" customWidth="1"/>
    <col min="13069" max="13069" width="10.42578125" style="3" customWidth="1"/>
    <col min="13070" max="13070" width="13.140625" style="3" customWidth="1"/>
    <col min="13071" max="13312" width="9.140625" style="3"/>
    <col min="13313" max="13313" width="5.42578125" style="3" customWidth="1"/>
    <col min="13314" max="13315" width="11.7109375" style="3" customWidth="1"/>
    <col min="13316" max="13316" width="5.7109375" style="3" customWidth="1"/>
    <col min="13317" max="13317" width="24.42578125" style="3" customWidth="1"/>
    <col min="13318" max="13318" width="13.42578125" style="3" customWidth="1"/>
    <col min="13319" max="13320" width="6" style="3" customWidth="1"/>
    <col min="13321" max="13321" width="10.42578125" style="3" customWidth="1"/>
    <col min="13322" max="13322" width="8.85546875" style="3" customWidth="1"/>
    <col min="13323" max="13323" width="7.7109375" style="3" customWidth="1"/>
    <col min="13324" max="13324" width="11.5703125" style="3" customWidth="1"/>
    <col min="13325" max="13325" width="10.42578125" style="3" customWidth="1"/>
    <col min="13326" max="13326" width="13.140625" style="3" customWidth="1"/>
    <col min="13327" max="13568" width="9.140625" style="3"/>
    <col min="13569" max="13569" width="5.42578125" style="3" customWidth="1"/>
    <col min="13570" max="13571" width="11.7109375" style="3" customWidth="1"/>
    <col min="13572" max="13572" width="5.7109375" style="3" customWidth="1"/>
    <col min="13573" max="13573" width="24.42578125" style="3" customWidth="1"/>
    <col min="13574" max="13574" width="13.42578125" style="3" customWidth="1"/>
    <col min="13575" max="13576" width="6" style="3" customWidth="1"/>
    <col min="13577" max="13577" width="10.42578125" style="3" customWidth="1"/>
    <col min="13578" max="13578" width="8.85546875" style="3" customWidth="1"/>
    <col min="13579" max="13579" width="7.7109375" style="3" customWidth="1"/>
    <col min="13580" max="13580" width="11.5703125" style="3" customWidth="1"/>
    <col min="13581" max="13581" width="10.42578125" style="3" customWidth="1"/>
    <col min="13582" max="13582" width="13.140625" style="3" customWidth="1"/>
    <col min="13583" max="13824" width="9.140625" style="3"/>
    <col min="13825" max="13825" width="5.42578125" style="3" customWidth="1"/>
    <col min="13826" max="13827" width="11.7109375" style="3" customWidth="1"/>
    <col min="13828" max="13828" width="5.7109375" style="3" customWidth="1"/>
    <col min="13829" max="13829" width="24.42578125" style="3" customWidth="1"/>
    <col min="13830" max="13830" width="13.42578125" style="3" customWidth="1"/>
    <col min="13831" max="13832" width="6" style="3" customWidth="1"/>
    <col min="13833" max="13833" width="10.42578125" style="3" customWidth="1"/>
    <col min="13834" max="13834" width="8.85546875" style="3" customWidth="1"/>
    <col min="13835" max="13835" width="7.7109375" style="3" customWidth="1"/>
    <col min="13836" max="13836" width="11.5703125" style="3" customWidth="1"/>
    <col min="13837" max="13837" width="10.42578125" style="3" customWidth="1"/>
    <col min="13838" max="13838" width="13.140625" style="3" customWidth="1"/>
    <col min="13839" max="14080" width="9.140625" style="3"/>
    <col min="14081" max="14081" width="5.42578125" style="3" customWidth="1"/>
    <col min="14082" max="14083" width="11.7109375" style="3" customWidth="1"/>
    <col min="14084" max="14084" width="5.7109375" style="3" customWidth="1"/>
    <col min="14085" max="14085" width="24.42578125" style="3" customWidth="1"/>
    <col min="14086" max="14086" width="13.42578125" style="3" customWidth="1"/>
    <col min="14087" max="14088" width="6" style="3" customWidth="1"/>
    <col min="14089" max="14089" width="10.42578125" style="3" customWidth="1"/>
    <col min="14090" max="14090" width="8.85546875" style="3" customWidth="1"/>
    <col min="14091" max="14091" width="7.7109375" style="3" customWidth="1"/>
    <col min="14092" max="14092" width="11.5703125" style="3" customWidth="1"/>
    <col min="14093" max="14093" width="10.42578125" style="3" customWidth="1"/>
    <col min="14094" max="14094" width="13.140625" style="3" customWidth="1"/>
    <col min="14095" max="14336" width="9.140625" style="3"/>
    <col min="14337" max="14337" width="5.42578125" style="3" customWidth="1"/>
    <col min="14338" max="14339" width="11.7109375" style="3" customWidth="1"/>
    <col min="14340" max="14340" width="5.7109375" style="3" customWidth="1"/>
    <col min="14341" max="14341" width="24.42578125" style="3" customWidth="1"/>
    <col min="14342" max="14342" width="13.42578125" style="3" customWidth="1"/>
    <col min="14343" max="14344" width="6" style="3" customWidth="1"/>
    <col min="14345" max="14345" width="10.42578125" style="3" customWidth="1"/>
    <col min="14346" max="14346" width="8.85546875" style="3" customWidth="1"/>
    <col min="14347" max="14347" width="7.7109375" style="3" customWidth="1"/>
    <col min="14348" max="14348" width="11.5703125" style="3" customWidth="1"/>
    <col min="14349" max="14349" width="10.42578125" style="3" customWidth="1"/>
    <col min="14350" max="14350" width="13.140625" style="3" customWidth="1"/>
    <col min="14351" max="14592" width="9.140625" style="3"/>
    <col min="14593" max="14593" width="5.42578125" style="3" customWidth="1"/>
    <col min="14594" max="14595" width="11.7109375" style="3" customWidth="1"/>
    <col min="14596" max="14596" width="5.7109375" style="3" customWidth="1"/>
    <col min="14597" max="14597" width="24.42578125" style="3" customWidth="1"/>
    <col min="14598" max="14598" width="13.42578125" style="3" customWidth="1"/>
    <col min="14599" max="14600" width="6" style="3" customWidth="1"/>
    <col min="14601" max="14601" width="10.42578125" style="3" customWidth="1"/>
    <col min="14602" max="14602" width="8.85546875" style="3" customWidth="1"/>
    <col min="14603" max="14603" width="7.7109375" style="3" customWidth="1"/>
    <col min="14604" max="14604" width="11.5703125" style="3" customWidth="1"/>
    <col min="14605" max="14605" width="10.42578125" style="3" customWidth="1"/>
    <col min="14606" max="14606" width="13.140625" style="3" customWidth="1"/>
    <col min="14607" max="14848" width="9.140625" style="3"/>
    <col min="14849" max="14849" width="5.42578125" style="3" customWidth="1"/>
    <col min="14850" max="14851" width="11.7109375" style="3" customWidth="1"/>
    <col min="14852" max="14852" width="5.7109375" style="3" customWidth="1"/>
    <col min="14853" max="14853" width="24.42578125" style="3" customWidth="1"/>
    <col min="14854" max="14854" width="13.42578125" style="3" customWidth="1"/>
    <col min="14855" max="14856" width="6" style="3" customWidth="1"/>
    <col min="14857" max="14857" width="10.42578125" style="3" customWidth="1"/>
    <col min="14858" max="14858" width="8.85546875" style="3" customWidth="1"/>
    <col min="14859" max="14859" width="7.7109375" style="3" customWidth="1"/>
    <col min="14860" max="14860" width="11.5703125" style="3" customWidth="1"/>
    <col min="14861" max="14861" width="10.42578125" style="3" customWidth="1"/>
    <col min="14862" max="14862" width="13.140625" style="3" customWidth="1"/>
    <col min="14863" max="15104" width="9.140625" style="3"/>
    <col min="15105" max="15105" width="5.42578125" style="3" customWidth="1"/>
    <col min="15106" max="15107" width="11.7109375" style="3" customWidth="1"/>
    <col min="15108" max="15108" width="5.7109375" style="3" customWidth="1"/>
    <col min="15109" max="15109" width="24.42578125" style="3" customWidth="1"/>
    <col min="15110" max="15110" width="13.42578125" style="3" customWidth="1"/>
    <col min="15111" max="15112" width="6" style="3" customWidth="1"/>
    <col min="15113" max="15113" width="10.42578125" style="3" customWidth="1"/>
    <col min="15114" max="15114" width="8.85546875" style="3" customWidth="1"/>
    <col min="15115" max="15115" width="7.7109375" style="3" customWidth="1"/>
    <col min="15116" max="15116" width="11.5703125" style="3" customWidth="1"/>
    <col min="15117" max="15117" width="10.42578125" style="3" customWidth="1"/>
    <col min="15118" max="15118" width="13.140625" style="3" customWidth="1"/>
    <col min="15119" max="15360" width="9.140625" style="3"/>
    <col min="15361" max="15361" width="5.42578125" style="3" customWidth="1"/>
    <col min="15362" max="15363" width="11.7109375" style="3" customWidth="1"/>
    <col min="15364" max="15364" width="5.7109375" style="3" customWidth="1"/>
    <col min="15365" max="15365" width="24.42578125" style="3" customWidth="1"/>
    <col min="15366" max="15366" width="13.42578125" style="3" customWidth="1"/>
    <col min="15367" max="15368" width="6" style="3" customWidth="1"/>
    <col min="15369" max="15369" width="10.42578125" style="3" customWidth="1"/>
    <col min="15370" max="15370" width="8.85546875" style="3" customWidth="1"/>
    <col min="15371" max="15371" width="7.7109375" style="3" customWidth="1"/>
    <col min="15372" max="15372" width="11.5703125" style="3" customWidth="1"/>
    <col min="15373" max="15373" width="10.42578125" style="3" customWidth="1"/>
    <col min="15374" max="15374" width="13.140625" style="3" customWidth="1"/>
    <col min="15375" max="15616" width="9.140625" style="3"/>
    <col min="15617" max="15617" width="5.42578125" style="3" customWidth="1"/>
    <col min="15618" max="15619" width="11.7109375" style="3" customWidth="1"/>
    <col min="15620" max="15620" width="5.7109375" style="3" customWidth="1"/>
    <col min="15621" max="15621" width="24.42578125" style="3" customWidth="1"/>
    <col min="15622" max="15622" width="13.42578125" style="3" customWidth="1"/>
    <col min="15623" max="15624" width="6" style="3" customWidth="1"/>
    <col min="15625" max="15625" width="10.42578125" style="3" customWidth="1"/>
    <col min="15626" max="15626" width="8.85546875" style="3" customWidth="1"/>
    <col min="15627" max="15627" width="7.7109375" style="3" customWidth="1"/>
    <col min="15628" max="15628" width="11.5703125" style="3" customWidth="1"/>
    <col min="15629" max="15629" width="10.42578125" style="3" customWidth="1"/>
    <col min="15630" max="15630" width="13.140625" style="3" customWidth="1"/>
    <col min="15631" max="15872" width="9.140625" style="3"/>
    <col min="15873" max="15873" width="5.42578125" style="3" customWidth="1"/>
    <col min="15874" max="15875" width="11.7109375" style="3" customWidth="1"/>
    <col min="15876" max="15876" width="5.7109375" style="3" customWidth="1"/>
    <col min="15877" max="15877" width="24.42578125" style="3" customWidth="1"/>
    <col min="15878" max="15878" width="13.42578125" style="3" customWidth="1"/>
    <col min="15879" max="15880" width="6" style="3" customWidth="1"/>
    <col min="15881" max="15881" width="10.42578125" style="3" customWidth="1"/>
    <col min="15882" max="15882" width="8.85546875" style="3" customWidth="1"/>
    <col min="15883" max="15883" width="7.7109375" style="3" customWidth="1"/>
    <col min="15884" max="15884" width="11.5703125" style="3" customWidth="1"/>
    <col min="15885" max="15885" width="10.42578125" style="3" customWidth="1"/>
    <col min="15886" max="15886" width="13.140625" style="3" customWidth="1"/>
    <col min="15887" max="16128" width="9.140625" style="3"/>
    <col min="16129" max="16129" width="5.42578125" style="3" customWidth="1"/>
    <col min="16130" max="16131" width="11.7109375" style="3" customWidth="1"/>
    <col min="16132" max="16132" width="5.7109375" style="3" customWidth="1"/>
    <col min="16133" max="16133" width="24.42578125" style="3" customWidth="1"/>
    <col min="16134" max="16134" width="13.42578125" style="3" customWidth="1"/>
    <col min="16135" max="16136" width="6" style="3" customWidth="1"/>
    <col min="16137" max="16137" width="10.42578125" style="3" customWidth="1"/>
    <col min="16138" max="16138" width="8.85546875" style="3" customWidth="1"/>
    <col min="16139" max="16139" width="7.7109375" style="3" customWidth="1"/>
    <col min="16140" max="16140" width="11.5703125" style="3" customWidth="1"/>
    <col min="16141" max="16141" width="10.42578125" style="3" customWidth="1"/>
    <col min="16142" max="16142" width="13.140625" style="3" customWidth="1"/>
    <col min="16143" max="16384" width="9.140625" style="3"/>
  </cols>
  <sheetData>
    <row r="1" spans="1:14" s="146" customFormat="1" ht="24.75" customHeight="1" x14ac:dyDescent="0.25">
      <c r="B1" s="147"/>
      <c r="C1" s="161" t="s">
        <v>50</v>
      </c>
      <c r="D1" s="147"/>
      <c r="J1" s="172" t="s">
        <v>43</v>
      </c>
      <c r="K1" s="172"/>
      <c r="L1" s="172"/>
      <c r="M1" s="172"/>
      <c r="N1" s="172"/>
    </row>
    <row r="2" spans="1:14" s="146" customFormat="1" ht="16.5" customHeight="1" x14ac:dyDescent="0.25">
      <c r="B2" s="147"/>
      <c r="C2" s="158" t="s">
        <v>69</v>
      </c>
      <c r="D2" s="147"/>
      <c r="J2" s="172" t="s">
        <v>42</v>
      </c>
      <c r="K2" s="172"/>
      <c r="L2" s="172"/>
      <c r="M2" s="172"/>
      <c r="N2" s="172"/>
    </row>
    <row r="3" spans="1:14" s="146" customFormat="1" ht="4.5" customHeight="1" x14ac:dyDescent="0.25">
      <c r="B3" s="147"/>
      <c r="D3" s="147"/>
    </row>
    <row r="4" spans="1:14" s="104" customFormat="1" ht="11.25" customHeight="1" x14ac:dyDescent="0.2">
      <c r="B4" s="118"/>
      <c r="L4" s="117"/>
    </row>
    <row r="5" spans="1:14" s="104" customFormat="1" ht="22.5" x14ac:dyDescent="0.3">
      <c r="G5" s="136" t="s">
        <v>55</v>
      </c>
    </row>
    <row r="6" spans="1:14" s="116" customFormat="1" ht="15.75" x14ac:dyDescent="0.25">
      <c r="E6" s="120" t="s">
        <v>51</v>
      </c>
      <c r="F6" s="159" t="s">
        <v>61</v>
      </c>
      <c r="G6" s="159" t="s">
        <v>38</v>
      </c>
      <c r="H6" s="173" t="s">
        <v>39</v>
      </c>
      <c r="I6" s="173"/>
      <c r="J6" s="109" t="s">
        <v>62</v>
      </c>
    </row>
    <row r="7" spans="1:14" s="109" customFormat="1" ht="15.75" x14ac:dyDescent="0.25">
      <c r="C7" s="120" t="s">
        <v>32</v>
      </c>
      <c r="D7" s="173" t="s">
        <v>407</v>
      </c>
      <c r="E7" s="173"/>
      <c r="F7" s="120" t="s">
        <v>44</v>
      </c>
      <c r="G7" s="173" t="s">
        <v>237</v>
      </c>
      <c r="H7" s="173"/>
      <c r="I7" s="173"/>
      <c r="K7" s="120" t="s">
        <v>3</v>
      </c>
      <c r="L7" s="109" t="s">
        <v>63</v>
      </c>
    </row>
    <row r="8" spans="1:14" s="103" customFormat="1" ht="12.75" customHeight="1" x14ac:dyDescent="0.25">
      <c r="L8" s="137" t="s">
        <v>4</v>
      </c>
    </row>
    <row r="9" spans="1:14" s="103" customFormat="1" ht="15.75" customHeight="1" x14ac:dyDescent="0.25">
      <c r="A9" s="189" t="s">
        <v>5</v>
      </c>
      <c r="B9" s="139" t="s">
        <v>10</v>
      </c>
      <c r="C9" s="127" t="s">
        <v>9</v>
      </c>
      <c r="D9" s="192" t="s">
        <v>11</v>
      </c>
      <c r="E9" s="195" t="s">
        <v>33</v>
      </c>
      <c r="F9" s="195" t="s">
        <v>6</v>
      </c>
      <c r="G9" s="188" t="s">
        <v>60</v>
      </c>
      <c r="H9" s="188"/>
      <c r="I9" s="181" t="s">
        <v>53</v>
      </c>
      <c r="J9" s="182"/>
      <c r="K9" s="183"/>
      <c r="L9" s="183"/>
      <c r="M9" s="183"/>
      <c r="N9" s="112"/>
    </row>
    <row r="10" spans="1:14" s="103" customFormat="1" ht="15.75" x14ac:dyDescent="0.25">
      <c r="A10" s="190"/>
      <c r="B10" s="140" t="s">
        <v>46</v>
      </c>
      <c r="C10" s="128" t="s">
        <v>46</v>
      </c>
      <c r="D10" s="193"/>
      <c r="E10" s="196"/>
      <c r="F10" s="198"/>
      <c r="G10" s="188"/>
      <c r="H10" s="188"/>
      <c r="I10" s="184" t="s">
        <v>7</v>
      </c>
      <c r="J10" s="183"/>
      <c r="K10" s="185" t="s">
        <v>36</v>
      </c>
      <c r="L10" s="185" t="s">
        <v>56</v>
      </c>
      <c r="M10" s="185" t="s">
        <v>52</v>
      </c>
      <c r="N10" s="108" t="s">
        <v>8</v>
      </c>
    </row>
    <row r="11" spans="1:14" s="103" customFormat="1" ht="15.75" x14ac:dyDescent="0.25">
      <c r="A11" s="190"/>
      <c r="B11" s="140" t="s">
        <v>47</v>
      </c>
      <c r="C11" s="128" t="s">
        <v>47</v>
      </c>
      <c r="D11" s="193"/>
      <c r="E11" s="196"/>
      <c r="F11" s="198"/>
      <c r="G11" s="188" t="s">
        <v>0</v>
      </c>
      <c r="H11" s="188" t="s">
        <v>1</v>
      </c>
      <c r="I11" s="106" t="s">
        <v>34</v>
      </c>
      <c r="J11" s="106" t="s">
        <v>35</v>
      </c>
      <c r="K11" s="186"/>
      <c r="L11" s="186"/>
      <c r="M11" s="186"/>
      <c r="N11" s="108" t="s">
        <v>37</v>
      </c>
    </row>
    <row r="12" spans="1:14" s="103" customFormat="1" ht="18.75" customHeight="1" x14ac:dyDescent="0.25">
      <c r="A12" s="191"/>
      <c r="B12" s="141" t="s">
        <v>48</v>
      </c>
      <c r="C12" s="129" t="s">
        <v>48</v>
      </c>
      <c r="D12" s="194"/>
      <c r="E12" s="197"/>
      <c r="F12" s="199"/>
      <c r="G12" s="188"/>
      <c r="H12" s="188"/>
      <c r="I12" s="107" t="s">
        <v>12</v>
      </c>
      <c r="J12" s="107" t="s">
        <v>12</v>
      </c>
      <c r="K12" s="187"/>
      <c r="L12" s="187"/>
      <c r="M12" s="187"/>
      <c r="N12" s="107"/>
    </row>
    <row r="13" spans="1:14" s="103" customFormat="1" ht="15.75" x14ac:dyDescent="0.25">
      <c r="A13" s="122" t="s">
        <v>19</v>
      </c>
      <c r="B13" s="174" t="s">
        <v>20</v>
      </c>
      <c r="C13" s="175"/>
      <c r="D13" s="131" t="s">
        <v>21</v>
      </c>
      <c r="E13" s="121" t="s">
        <v>22</v>
      </c>
      <c r="F13" s="122" t="s">
        <v>23</v>
      </c>
      <c r="G13" s="122" t="s">
        <v>24</v>
      </c>
      <c r="H13" s="157" t="s">
        <v>25</v>
      </c>
      <c r="I13" s="124" t="s">
        <v>26</v>
      </c>
      <c r="J13" s="124" t="s">
        <v>27</v>
      </c>
      <c r="K13" s="121" t="s">
        <v>28</v>
      </c>
      <c r="L13" s="124" t="s">
        <v>29</v>
      </c>
      <c r="M13" s="124" t="s">
        <v>30</v>
      </c>
      <c r="N13" s="124" t="s">
        <v>31</v>
      </c>
    </row>
    <row r="14" spans="1:14" s="103" customFormat="1" ht="15.75" x14ac:dyDescent="0.25">
      <c r="A14" s="113" t="s">
        <v>13</v>
      </c>
      <c r="B14" s="132"/>
      <c r="C14" s="132"/>
      <c r="D14" s="160">
        <v>15</v>
      </c>
      <c r="E14" s="110" t="s">
        <v>208</v>
      </c>
      <c r="F14" s="110" t="s">
        <v>408</v>
      </c>
      <c r="G14" s="110">
        <v>1.1000000000000001</v>
      </c>
      <c r="H14" s="160"/>
      <c r="I14" s="110">
        <v>45</v>
      </c>
      <c r="J14" s="114">
        <f>ROUND(IF(G14&gt;0,G14*I14,"0")+IF(H14&gt;0,(I14/1.5)*H14,"0"),1)</f>
        <v>49.5</v>
      </c>
      <c r="K14" s="110"/>
      <c r="L14" s="110"/>
      <c r="M14" s="114">
        <f>ROUND(J14+K14+L14,1)</f>
        <v>49.5</v>
      </c>
      <c r="N14" s="110"/>
    </row>
    <row r="15" spans="1:14" s="103" customFormat="1" ht="15.75" x14ac:dyDescent="0.25">
      <c r="A15" s="113" t="s">
        <v>14</v>
      </c>
      <c r="B15" s="132"/>
      <c r="C15" s="132"/>
      <c r="D15" s="160"/>
      <c r="E15" s="110" t="s">
        <v>208</v>
      </c>
      <c r="F15" s="110" t="s">
        <v>409</v>
      </c>
      <c r="G15" s="110">
        <v>1.1000000000000001</v>
      </c>
      <c r="H15" s="160"/>
      <c r="I15" s="110">
        <v>45</v>
      </c>
      <c r="J15" s="114">
        <f t="shared" ref="J15:J18" si="0">ROUND(IF(G15&gt;0,G15*I15,"0")+IF(H15&gt;0,(I15/1.5)*H15,"0"),1)</f>
        <v>49.5</v>
      </c>
      <c r="K15" s="110"/>
      <c r="L15" s="110"/>
      <c r="M15" s="114">
        <f t="shared" ref="M15:M18" si="1">ROUND(J15+K15+L15,1)</f>
        <v>49.5</v>
      </c>
      <c r="N15" s="110"/>
    </row>
    <row r="16" spans="1:14" s="103" customFormat="1" ht="15.75" x14ac:dyDescent="0.25">
      <c r="A16" s="113" t="s">
        <v>15</v>
      </c>
      <c r="B16" s="132"/>
      <c r="C16" s="132"/>
      <c r="D16" s="160"/>
      <c r="E16" s="110" t="s">
        <v>208</v>
      </c>
      <c r="F16" s="110" t="s">
        <v>410</v>
      </c>
      <c r="G16" s="110">
        <v>1.1000000000000001</v>
      </c>
      <c r="H16" s="160"/>
      <c r="I16" s="110">
        <v>45</v>
      </c>
      <c r="J16" s="114">
        <f t="shared" si="0"/>
        <v>49.5</v>
      </c>
      <c r="K16" s="110"/>
      <c r="L16" s="110"/>
      <c r="M16" s="114">
        <f t="shared" si="1"/>
        <v>49.5</v>
      </c>
      <c r="N16" s="110"/>
    </row>
    <row r="17" spans="1:14" s="103" customFormat="1" ht="15.75" x14ac:dyDescent="0.25">
      <c r="A17" s="113" t="s">
        <v>16</v>
      </c>
      <c r="B17" s="132"/>
      <c r="C17" s="132"/>
      <c r="D17" s="160"/>
      <c r="E17" s="110"/>
      <c r="F17" s="110"/>
      <c r="G17" s="110"/>
      <c r="H17" s="160"/>
      <c r="I17" s="110"/>
      <c r="J17" s="114">
        <f t="shared" si="0"/>
        <v>0</v>
      </c>
      <c r="K17" s="110"/>
      <c r="L17" s="110"/>
      <c r="M17" s="114">
        <f t="shared" si="1"/>
        <v>0</v>
      </c>
      <c r="N17" s="110"/>
    </row>
    <row r="18" spans="1:14" s="103" customFormat="1" ht="15.75" x14ac:dyDescent="0.25">
      <c r="A18" s="113" t="s">
        <v>17</v>
      </c>
      <c r="B18" s="132"/>
      <c r="C18" s="132"/>
      <c r="D18" s="106"/>
      <c r="E18" s="110"/>
      <c r="F18" s="110"/>
      <c r="G18" s="110"/>
      <c r="H18" s="160"/>
      <c r="I18" s="110"/>
      <c r="J18" s="114">
        <f t="shared" si="0"/>
        <v>0</v>
      </c>
      <c r="K18" s="110"/>
      <c r="L18" s="110"/>
      <c r="M18" s="114">
        <f t="shared" si="1"/>
        <v>0</v>
      </c>
      <c r="N18" s="110"/>
    </row>
    <row r="19" spans="1:14" s="2" customFormat="1" ht="15.75" x14ac:dyDescent="0.25">
      <c r="A19" s="12" t="s">
        <v>49</v>
      </c>
      <c r="B19" s="31"/>
      <c r="C19" s="31"/>
      <c r="D19" s="5"/>
      <c r="E19" s="9"/>
      <c r="F19" s="9"/>
      <c r="G19" s="9"/>
      <c r="H19" s="68"/>
      <c r="I19" s="9"/>
      <c r="J19" s="13">
        <f t="shared" ref="J19:J23" si="2">ROUND(IF(G19&gt;0,G19*I19,"0")+IF(H19&gt;0,(I19/1.5)*H19,"0"),1)</f>
        <v>0</v>
      </c>
      <c r="K19" s="9"/>
      <c r="L19" s="9"/>
      <c r="M19" s="13">
        <f t="shared" ref="M19:M23" si="3">ROUND(J19+K19+L19,1)</f>
        <v>0</v>
      </c>
      <c r="N19" s="9"/>
    </row>
    <row r="20" spans="1:14" s="2" customFormat="1" ht="15.75" x14ac:dyDescent="0.25">
      <c r="A20" s="12" t="s">
        <v>57</v>
      </c>
      <c r="B20" s="31"/>
      <c r="C20" s="31"/>
      <c r="D20" s="5"/>
      <c r="E20" s="9"/>
      <c r="F20" s="9"/>
      <c r="G20" s="9"/>
      <c r="H20" s="68"/>
      <c r="I20" s="9"/>
      <c r="J20" s="13">
        <f t="shared" si="2"/>
        <v>0</v>
      </c>
      <c r="K20" s="9"/>
      <c r="L20" s="9"/>
      <c r="M20" s="13">
        <f t="shared" si="3"/>
        <v>0</v>
      </c>
      <c r="N20" s="11"/>
    </row>
    <row r="21" spans="1:14" s="2" customFormat="1" ht="15.75" x14ac:dyDescent="0.25">
      <c r="A21" s="12" t="s">
        <v>58</v>
      </c>
      <c r="B21" s="31"/>
      <c r="C21" s="31"/>
      <c r="D21" s="5"/>
      <c r="E21" s="9"/>
      <c r="F21" s="9"/>
      <c r="G21" s="9"/>
      <c r="H21" s="68"/>
      <c r="I21" s="9"/>
      <c r="J21" s="13">
        <f t="shared" si="2"/>
        <v>0</v>
      </c>
      <c r="K21" s="9"/>
      <c r="L21" s="9"/>
      <c r="M21" s="13">
        <f t="shared" si="3"/>
        <v>0</v>
      </c>
      <c r="N21" s="11"/>
    </row>
    <row r="22" spans="1:14" s="2" customFormat="1" ht="15.75" x14ac:dyDescent="0.25">
      <c r="A22" s="12" t="s">
        <v>59</v>
      </c>
      <c r="B22" s="31"/>
      <c r="C22" s="31"/>
      <c r="D22" s="68"/>
      <c r="E22" s="9"/>
      <c r="F22" s="9"/>
      <c r="G22" s="9"/>
      <c r="H22" s="68"/>
      <c r="I22" s="9"/>
      <c r="J22" s="13">
        <f t="shared" si="2"/>
        <v>0</v>
      </c>
      <c r="K22" s="11"/>
      <c r="L22" s="11"/>
      <c r="M22" s="13">
        <f t="shared" si="3"/>
        <v>0</v>
      </c>
      <c r="N22" s="11"/>
    </row>
    <row r="23" spans="1:14" s="2" customFormat="1" ht="15.75" x14ac:dyDescent="0.25">
      <c r="A23" s="12" t="s">
        <v>89</v>
      </c>
      <c r="B23" s="31"/>
      <c r="C23" s="31"/>
      <c r="D23" s="5"/>
      <c r="E23" s="110" t="s">
        <v>411</v>
      </c>
      <c r="F23" s="9"/>
      <c r="G23" s="176">
        <v>25</v>
      </c>
      <c r="H23" s="177"/>
      <c r="I23" s="13"/>
      <c r="J23" s="13">
        <f t="shared" si="2"/>
        <v>0</v>
      </c>
      <c r="K23" s="144">
        <f>ROUND((270*G23/100)/2,1)</f>
        <v>33.799999999999997</v>
      </c>
      <c r="L23" s="11"/>
      <c r="M23" s="13">
        <f t="shared" si="3"/>
        <v>33.799999999999997</v>
      </c>
      <c r="N23" s="11"/>
    </row>
    <row r="24" spans="1:14" s="10" customFormat="1" ht="20.25" customHeight="1" x14ac:dyDescent="0.3">
      <c r="A24" s="178" t="s">
        <v>18</v>
      </c>
      <c r="B24" s="179"/>
      <c r="C24" s="179"/>
      <c r="D24" s="179"/>
      <c r="E24" s="180"/>
      <c r="F24" s="41"/>
      <c r="G24" s="41"/>
      <c r="H24" s="41"/>
      <c r="I24" s="32">
        <f>SUM(I14:I23)</f>
        <v>135</v>
      </c>
      <c r="J24" s="32">
        <f>SUM(J14:J23)</f>
        <v>148.5</v>
      </c>
      <c r="K24" s="32">
        <f>SUM(K14:K23)</f>
        <v>33.799999999999997</v>
      </c>
      <c r="L24" s="32">
        <f>SUM(L14:L21)</f>
        <v>0</v>
      </c>
      <c r="M24" s="32">
        <f>SUM(M14:M23)</f>
        <v>182.3</v>
      </c>
      <c r="N24" s="33"/>
    </row>
    <row r="25" spans="1:14" s="2" customFormat="1" ht="8.25" customHeight="1" x14ac:dyDescent="0.25"/>
    <row r="26" spans="1:14" s="2" customFormat="1" ht="15.75" customHeight="1" x14ac:dyDescent="0.25">
      <c r="B26" s="19" t="s">
        <v>45</v>
      </c>
      <c r="C26" s="37" t="s">
        <v>68</v>
      </c>
      <c r="D26" s="45" t="s">
        <v>72</v>
      </c>
    </row>
    <row r="27" spans="1:14" s="2" customFormat="1" ht="15.75" customHeight="1" x14ac:dyDescent="0.25">
      <c r="B27" s="19"/>
      <c r="C27" s="37" t="s">
        <v>64</v>
      </c>
      <c r="D27" s="45" t="s">
        <v>65</v>
      </c>
      <c r="J27" s="45"/>
    </row>
    <row r="28" spans="1:14" s="2" customFormat="1" ht="15.75" x14ac:dyDescent="0.25">
      <c r="A28" s="34"/>
      <c r="B28" s="19"/>
      <c r="C28" s="37" t="s">
        <v>66</v>
      </c>
      <c r="D28" s="45" t="s">
        <v>67</v>
      </c>
      <c r="J28" s="45"/>
      <c r="K28" s="50"/>
    </row>
    <row r="29" spans="1:14" ht="15" x14ac:dyDescent="0.25">
      <c r="B29" s="24"/>
      <c r="C29" s="24"/>
    </row>
    <row r="30" spans="1:14" s="130" customFormat="1" ht="16.5" x14ac:dyDescent="0.25">
      <c r="M30" s="105" t="s">
        <v>412</v>
      </c>
    </row>
    <row r="31" spans="1:14" s="126" customFormat="1" ht="16.5" x14ac:dyDescent="0.25">
      <c r="B31" s="119" t="s">
        <v>54</v>
      </c>
      <c r="C31" s="119"/>
      <c r="F31" s="119" t="s">
        <v>40</v>
      </c>
      <c r="G31" s="119"/>
      <c r="M31" s="119" t="s">
        <v>41</v>
      </c>
    </row>
    <row r="32" spans="1:14" s="104" customFormat="1" x14ac:dyDescent="0.2"/>
    <row r="33" spans="3:13" s="104" customFormat="1" x14ac:dyDescent="0.2"/>
    <row r="34" spans="3:13" s="104" customFormat="1" x14ac:dyDescent="0.2"/>
    <row r="35" spans="3:13" s="104" customFormat="1" x14ac:dyDescent="0.2"/>
    <row r="36" spans="3:13" s="104" customFormat="1" x14ac:dyDescent="0.2"/>
    <row r="37" spans="3:13" s="104" customFormat="1" ht="16.5" x14ac:dyDescent="0.25">
      <c r="F37" s="168" t="s">
        <v>124</v>
      </c>
      <c r="G37" s="119"/>
      <c r="M37" s="119" t="s">
        <v>407</v>
      </c>
    </row>
    <row r="40" spans="3:13" ht="15.75" x14ac:dyDescent="0.25">
      <c r="C40" s="37"/>
      <c r="D40" s="2"/>
    </row>
    <row r="41" spans="3:13" ht="15.75" x14ac:dyDescent="0.25">
      <c r="C41" s="37"/>
      <c r="D41" s="42"/>
    </row>
  </sheetData>
  <mergeCells count="20">
    <mergeCell ref="B13:C13"/>
    <mergeCell ref="G23:H23"/>
    <mergeCell ref="A24:E24"/>
    <mergeCell ref="I9:M9"/>
    <mergeCell ref="I10:J10"/>
    <mergeCell ref="K10:K12"/>
    <mergeCell ref="L10:L12"/>
    <mergeCell ref="M10:M12"/>
    <mergeCell ref="G11:G12"/>
    <mergeCell ref="H11:H12"/>
    <mergeCell ref="A9:A12"/>
    <mergeCell ref="D9:D12"/>
    <mergeCell ref="E9:E12"/>
    <mergeCell ref="F9:F12"/>
    <mergeCell ref="G9:H10"/>
    <mergeCell ref="J1:N1"/>
    <mergeCell ref="J2:N2"/>
    <mergeCell ref="H6:I6"/>
    <mergeCell ref="D7:E7"/>
    <mergeCell ref="G7:I7"/>
  </mergeCells>
  <pageMargins left="0.7" right="0.7" top="0.75" bottom="0.75" header="0.3" footer="0.3"/>
  <drawing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1"/>
  <sheetViews>
    <sheetView zoomScale="90" zoomScaleNormal="90" workbookViewId="0">
      <selection activeCell="M38" sqref="M38"/>
    </sheetView>
  </sheetViews>
  <sheetFormatPr defaultRowHeight="12.75" x14ac:dyDescent="0.2"/>
  <cols>
    <col min="1" max="1" width="5.42578125" style="3" customWidth="1"/>
    <col min="2" max="3" width="11.7109375" style="3" customWidth="1"/>
    <col min="4" max="4" width="5.7109375" style="3" customWidth="1"/>
    <col min="5" max="5" width="24.42578125" style="3" customWidth="1"/>
    <col min="6" max="6" width="13.42578125" style="3" customWidth="1"/>
    <col min="7" max="8" width="6" style="3" customWidth="1"/>
    <col min="9" max="9" width="10.42578125" style="3" customWidth="1"/>
    <col min="10" max="10" width="8.85546875" style="3" customWidth="1"/>
    <col min="11" max="11" width="7.7109375" style="3" customWidth="1"/>
    <col min="12" max="12" width="11.5703125" style="3" customWidth="1"/>
    <col min="13" max="13" width="10.42578125" style="3" customWidth="1"/>
    <col min="14" max="14" width="13.140625" style="3" customWidth="1"/>
    <col min="15" max="256" width="9.140625" style="3"/>
    <col min="257" max="257" width="5.42578125" style="3" customWidth="1"/>
    <col min="258" max="259" width="11.7109375" style="3" customWidth="1"/>
    <col min="260" max="260" width="5.7109375" style="3" customWidth="1"/>
    <col min="261" max="261" width="24.42578125" style="3" customWidth="1"/>
    <col min="262" max="262" width="13.42578125" style="3" customWidth="1"/>
    <col min="263" max="264" width="6" style="3" customWidth="1"/>
    <col min="265" max="265" width="10.42578125" style="3" customWidth="1"/>
    <col min="266" max="266" width="8.85546875" style="3" customWidth="1"/>
    <col min="267" max="267" width="7.7109375" style="3" customWidth="1"/>
    <col min="268" max="268" width="11.5703125" style="3" customWidth="1"/>
    <col min="269" max="269" width="10.42578125" style="3" customWidth="1"/>
    <col min="270" max="270" width="13.140625" style="3" customWidth="1"/>
    <col min="271" max="512" width="9.140625" style="3"/>
    <col min="513" max="513" width="5.42578125" style="3" customWidth="1"/>
    <col min="514" max="515" width="11.7109375" style="3" customWidth="1"/>
    <col min="516" max="516" width="5.7109375" style="3" customWidth="1"/>
    <col min="517" max="517" width="24.42578125" style="3" customWidth="1"/>
    <col min="518" max="518" width="13.42578125" style="3" customWidth="1"/>
    <col min="519" max="520" width="6" style="3" customWidth="1"/>
    <col min="521" max="521" width="10.42578125" style="3" customWidth="1"/>
    <col min="522" max="522" width="8.85546875" style="3" customWidth="1"/>
    <col min="523" max="523" width="7.7109375" style="3" customWidth="1"/>
    <col min="524" max="524" width="11.5703125" style="3" customWidth="1"/>
    <col min="525" max="525" width="10.42578125" style="3" customWidth="1"/>
    <col min="526" max="526" width="13.140625" style="3" customWidth="1"/>
    <col min="527" max="768" width="9.140625" style="3"/>
    <col min="769" max="769" width="5.42578125" style="3" customWidth="1"/>
    <col min="770" max="771" width="11.7109375" style="3" customWidth="1"/>
    <col min="772" max="772" width="5.7109375" style="3" customWidth="1"/>
    <col min="773" max="773" width="24.42578125" style="3" customWidth="1"/>
    <col min="774" max="774" width="13.42578125" style="3" customWidth="1"/>
    <col min="775" max="776" width="6" style="3" customWidth="1"/>
    <col min="777" max="777" width="10.42578125" style="3" customWidth="1"/>
    <col min="778" max="778" width="8.85546875" style="3" customWidth="1"/>
    <col min="779" max="779" width="7.7109375" style="3" customWidth="1"/>
    <col min="780" max="780" width="11.5703125" style="3" customWidth="1"/>
    <col min="781" max="781" width="10.42578125" style="3" customWidth="1"/>
    <col min="782" max="782" width="13.140625" style="3" customWidth="1"/>
    <col min="783" max="1024" width="9.140625" style="3"/>
    <col min="1025" max="1025" width="5.42578125" style="3" customWidth="1"/>
    <col min="1026" max="1027" width="11.7109375" style="3" customWidth="1"/>
    <col min="1028" max="1028" width="5.7109375" style="3" customWidth="1"/>
    <col min="1029" max="1029" width="24.42578125" style="3" customWidth="1"/>
    <col min="1030" max="1030" width="13.42578125" style="3" customWidth="1"/>
    <col min="1031" max="1032" width="6" style="3" customWidth="1"/>
    <col min="1033" max="1033" width="10.42578125" style="3" customWidth="1"/>
    <col min="1034" max="1034" width="8.85546875" style="3" customWidth="1"/>
    <col min="1035" max="1035" width="7.7109375" style="3" customWidth="1"/>
    <col min="1036" max="1036" width="11.5703125" style="3" customWidth="1"/>
    <col min="1037" max="1037" width="10.42578125" style="3" customWidth="1"/>
    <col min="1038" max="1038" width="13.140625" style="3" customWidth="1"/>
    <col min="1039" max="1280" width="9.140625" style="3"/>
    <col min="1281" max="1281" width="5.42578125" style="3" customWidth="1"/>
    <col min="1282" max="1283" width="11.7109375" style="3" customWidth="1"/>
    <col min="1284" max="1284" width="5.7109375" style="3" customWidth="1"/>
    <col min="1285" max="1285" width="24.42578125" style="3" customWidth="1"/>
    <col min="1286" max="1286" width="13.42578125" style="3" customWidth="1"/>
    <col min="1287" max="1288" width="6" style="3" customWidth="1"/>
    <col min="1289" max="1289" width="10.42578125" style="3" customWidth="1"/>
    <col min="1290" max="1290" width="8.85546875" style="3" customWidth="1"/>
    <col min="1291" max="1291" width="7.7109375" style="3" customWidth="1"/>
    <col min="1292" max="1292" width="11.5703125" style="3" customWidth="1"/>
    <col min="1293" max="1293" width="10.42578125" style="3" customWidth="1"/>
    <col min="1294" max="1294" width="13.140625" style="3" customWidth="1"/>
    <col min="1295" max="1536" width="9.140625" style="3"/>
    <col min="1537" max="1537" width="5.42578125" style="3" customWidth="1"/>
    <col min="1538" max="1539" width="11.7109375" style="3" customWidth="1"/>
    <col min="1540" max="1540" width="5.7109375" style="3" customWidth="1"/>
    <col min="1541" max="1541" width="24.42578125" style="3" customWidth="1"/>
    <col min="1542" max="1542" width="13.42578125" style="3" customWidth="1"/>
    <col min="1543" max="1544" width="6" style="3" customWidth="1"/>
    <col min="1545" max="1545" width="10.42578125" style="3" customWidth="1"/>
    <col min="1546" max="1546" width="8.85546875" style="3" customWidth="1"/>
    <col min="1547" max="1547" width="7.7109375" style="3" customWidth="1"/>
    <col min="1548" max="1548" width="11.5703125" style="3" customWidth="1"/>
    <col min="1549" max="1549" width="10.42578125" style="3" customWidth="1"/>
    <col min="1550" max="1550" width="13.140625" style="3" customWidth="1"/>
    <col min="1551" max="1792" width="9.140625" style="3"/>
    <col min="1793" max="1793" width="5.42578125" style="3" customWidth="1"/>
    <col min="1794" max="1795" width="11.7109375" style="3" customWidth="1"/>
    <col min="1796" max="1796" width="5.7109375" style="3" customWidth="1"/>
    <col min="1797" max="1797" width="24.42578125" style="3" customWidth="1"/>
    <col min="1798" max="1798" width="13.42578125" style="3" customWidth="1"/>
    <col min="1799" max="1800" width="6" style="3" customWidth="1"/>
    <col min="1801" max="1801" width="10.42578125" style="3" customWidth="1"/>
    <col min="1802" max="1802" width="8.85546875" style="3" customWidth="1"/>
    <col min="1803" max="1803" width="7.7109375" style="3" customWidth="1"/>
    <col min="1804" max="1804" width="11.5703125" style="3" customWidth="1"/>
    <col min="1805" max="1805" width="10.42578125" style="3" customWidth="1"/>
    <col min="1806" max="1806" width="13.140625" style="3" customWidth="1"/>
    <col min="1807" max="2048" width="9.140625" style="3"/>
    <col min="2049" max="2049" width="5.42578125" style="3" customWidth="1"/>
    <col min="2050" max="2051" width="11.7109375" style="3" customWidth="1"/>
    <col min="2052" max="2052" width="5.7109375" style="3" customWidth="1"/>
    <col min="2053" max="2053" width="24.42578125" style="3" customWidth="1"/>
    <col min="2054" max="2054" width="13.42578125" style="3" customWidth="1"/>
    <col min="2055" max="2056" width="6" style="3" customWidth="1"/>
    <col min="2057" max="2057" width="10.42578125" style="3" customWidth="1"/>
    <col min="2058" max="2058" width="8.85546875" style="3" customWidth="1"/>
    <col min="2059" max="2059" width="7.7109375" style="3" customWidth="1"/>
    <col min="2060" max="2060" width="11.5703125" style="3" customWidth="1"/>
    <col min="2061" max="2061" width="10.42578125" style="3" customWidth="1"/>
    <col min="2062" max="2062" width="13.140625" style="3" customWidth="1"/>
    <col min="2063" max="2304" width="9.140625" style="3"/>
    <col min="2305" max="2305" width="5.42578125" style="3" customWidth="1"/>
    <col min="2306" max="2307" width="11.7109375" style="3" customWidth="1"/>
    <col min="2308" max="2308" width="5.7109375" style="3" customWidth="1"/>
    <col min="2309" max="2309" width="24.42578125" style="3" customWidth="1"/>
    <col min="2310" max="2310" width="13.42578125" style="3" customWidth="1"/>
    <col min="2311" max="2312" width="6" style="3" customWidth="1"/>
    <col min="2313" max="2313" width="10.42578125" style="3" customWidth="1"/>
    <col min="2314" max="2314" width="8.85546875" style="3" customWidth="1"/>
    <col min="2315" max="2315" width="7.7109375" style="3" customWidth="1"/>
    <col min="2316" max="2316" width="11.5703125" style="3" customWidth="1"/>
    <col min="2317" max="2317" width="10.42578125" style="3" customWidth="1"/>
    <col min="2318" max="2318" width="13.140625" style="3" customWidth="1"/>
    <col min="2319" max="2560" width="9.140625" style="3"/>
    <col min="2561" max="2561" width="5.42578125" style="3" customWidth="1"/>
    <col min="2562" max="2563" width="11.7109375" style="3" customWidth="1"/>
    <col min="2564" max="2564" width="5.7109375" style="3" customWidth="1"/>
    <col min="2565" max="2565" width="24.42578125" style="3" customWidth="1"/>
    <col min="2566" max="2566" width="13.42578125" style="3" customWidth="1"/>
    <col min="2567" max="2568" width="6" style="3" customWidth="1"/>
    <col min="2569" max="2569" width="10.42578125" style="3" customWidth="1"/>
    <col min="2570" max="2570" width="8.85546875" style="3" customWidth="1"/>
    <col min="2571" max="2571" width="7.7109375" style="3" customWidth="1"/>
    <col min="2572" max="2572" width="11.5703125" style="3" customWidth="1"/>
    <col min="2573" max="2573" width="10.42578125" style="3" customWidth="1"/>
    <col min="2574" max="2574" width="13.140625" style="3" customWidth="1"/>
    <col min="2575" max="2816" width="9.140625" style="3"/>
    <col min="2817" max="2817" width="5.42578125" style="3" customWidth="1"/>
    <col min="2818" max="2819" width="11.7109375" style="3" customWidth="1"/>
    <col min="2820" max="2820" width="5.7109375" style="3" customWidth="1"/>
    <col min="2821" max="2821" width="24.42578125" style="3" customWidth="1"/>
    <col min="2822" max="2822" width="13.42578125" style="3" customWidth="1"/>
    <col min="2823" max="2824" width="6" style="3" customWidth="1"/>
    <col min="2825" max="2825" width="10.42578125" style="3" customWidth="1"/>
    <col min="2826" max="2826" width="8.85546875" style="3" customWidth="1"/>
    <col min="2827" max="2827" width="7.7109375" style="3" customWidth="1"/>
    <col min="2828" max="2828" width="11.5703125" style="3" customWidth="1"/>
    <col min="2829" max="2829" width="10.42578125" style="3" customWidth="1"/>
    <col min="2830" max="2830" width="13.140625" style="3" customWidth="1"/>
    <col min="2831" max="3072" width="9.140625" style="3"/>
    <col min="3073" max="3073" width="5.42578125" style="3" customWidth="1"/>
    <col min="3074" max="3075" width="11.7109375" style="3" customWidth="1"/>
    <col min="3076" max="3076" width="5.7109375" style="3" customWidth="1"/>
    <col min="3077" max="3077" width="24.42578125" style="3" customWidth="1"/>
    <col min="3078" max="3078" width="13.42578125" style="3" customWidth="1"/>
    <col min="3079" max="3080" width="6" style="3" customWidth="1"/>
    <col min="3081" max="3081" width="10.42578125" style="3" customWidth="1"/>
    <col min="3082" max="3082" width="8.85546875" style="3" customWidth="1"/>
    <col min="3083" max="3083" width="7.7109375" style="3" customWidth="1"/>
    <col min="3084" max="3084" width="11.5703125" style="3" customWidth="1"/>
    <col min="3085" max="3085" width="10.42578125" style="3" customWidth="1"/>
    <col min="3086" max="3086" width="13.140625" style="3" customWidth="1"/>
    <col min="3087" max="3328" width="9.140625" style="3"/>
    <col min="3329" max="3329" width="5.42578125" style="3" customWidth="1"/>
    <col min="3330" max="3331" width="11.7109375" style="3" customWidth="1"/>
    <col min="3332" max="3332" width="5.7109375" style="3" customWidth="1"/>
    <col min="3333" max="3333" width="24.42578125" style="3" customWidth="1"/>
    <col min="3334" max="3334" width="13.42578125" style="3" customWidth="1"/>
    <col min="3335" max="3336" width="6" style="3" customWidth="1"/>
    <col min="3337" max="3337" width="10.42578125" style="3" customWidth="1"/>
    <col min="3338" max="3338" width="8.85546875" style="3" customWidth="1"/>
    <col min="3339" max="3339" width="7.7109375" style="3" customWidth="1"/>
    <col min="3340" max="3340" width="11.5703125" style="3" customWidth="1"/>
    <col min="3341" max="3341" width="10.42578125" style="3" customWidth="1"/>
    <col min="3342" max="3342" width="13.140625" style="3" customWidth="1"/>
    <col min="3343" max="3584" width="9.140625" style="3"/>
    <col min="3585" max="3585" width="5.42578125" style="3" customWidth="1"/>
    <col min="3586" max="3587" width="11.7109375" style="3" customWidth="1"/>
    <col min="3588" max="3588" width="5.7109375" style="3" customWidth="1"/>
    <col min="3589" max="3589" width="24.42578125" style="3" customWidth="1"/>
    <col min="3590" max="3590" width="13.42578125" style="3" customWidth="1"/>
    <col min="3591" max="3592" width="6" style="3" customWidth="1"/>
    <col min="3593" max="3593" width="10.42578125" style="3" customWidth="1"/>
    <col min="3594" max="3594" width="8.85546875" style="3" customWidth="1"/>
    <col min="3595" max="3595" width="7.7109375" style="3" customWidth="1"/>
    <col min="3596" max="3596" width="11.5703125" style="3" customWidth="1"/>
    <col min="3597" max="3597" width="10.42578125" style="3" customWidth="1"/>
    <col min="3598" max="3598" width="13.140625" style="3" customWidth="1"/>
    <col min="3599" max="3840" width="9.140625" style="3"/>
    <col min="3841" max="3841" width="5.42578125" style="3" customWidth="1"/>
    <col min="3842" max="3843" width="11.7109375" style="3" customWidth="1"/>
    <col min="3844" max="3844" width="5.7109375" style="3" customWidth="1"/>
    <col min="3845" max="3845" width="24.42578125" style="3" customWidth="1"/>
    <col min="3846" max="3846" width="13.42578125" style="3" customWidth="1"/>
    <col min="3847" max="3848" width="6" style="3" customWidth="1"/>
    <col min="3849" max="3849" width="10.42578125" style="3" customWidth="1"/>
    <col min="3850" max="3850" width="8.85546875" style="3" customWidth="1"/>
    <col min="3851" max="3851" width="7.7109375" style="3" customWidth="1"/>
    <col min="3852" max="3852" width="11.5703125" style="3" customWidth="1"/>
    <col min="3853" max="3853" width="10.42578125" style="3" customWidth="1"/>
    <col min="3854" max="3854" width="13.140625" style="3" customWidth="1"/>
    <col min="3855" max="4096" width="9.140625" style="3"/>
    <col min="4097" max="4097" width="5.42578125" style="3" customWidth="1"/>
    <col min="4098" max="4099" width="11.7109375" style="3" customWidth="1"/>
    <col min="4100" max="4100" width="5.7109375" style="3" customWidth="1"/>
    <col min="4101" max="4101" width="24.42578125" style="3" customWidth="1"/>
    <col min="4102" max="4102" width="13.42578125" style="3" customWidth="1"/>
    <col min="4103" max="4104" width="6" style="3" customWidth="1"/>
    <col min="4105" max="4105" width="10.42578125" style="3" customWidth="1"/>
    <col min="4106" max="4106" width="8.85546875" style="3" customWidth="1"/>
    <col min="4107" max="4107" width="7.7109375" style="3" customWidth="1"/>
    <col min="4108" max="4108" width="11.5703125" style="3" customWidth="1"/>
    <col min="4109" max="4109" width="10.42578125" style="3" customWidth="1"/>
    <col min="4110" max="4110" width="13.140625" style="3" customWidth="1"/>
    <col min="4111" max="4352" width="9.140625" style="3"/>
    <col min="4353" max="4353" width="5.42578125" style="3" customWidth="1"/>
    <col min="4354" max="4355" width="11.7109375" style="3" customWidth="1"/>
    <col min="4356" max="4356" width="5.7109375" style="3" customWidth="1"/>
    <col min="4357" max="4357" width="24.42578125" style="3" customWidth="1"/>
    <col min="4358" max="4358" width="13.42578125" style="3" customWidth="1"/>
    <col min="4359" max="4360" width="6" style="3" customWidth="1"/>
    <col min="4361" max="4361" width="10.42578125" style="3" customWidth="1"/>
    <col min="4362" max="4362" width="8.85546875" style="3" customWidth="1"/>
    <col min="4363" max="4363" width="7.7109375" style="3" customWidth="1"/>
    <col min="4364" max="4364" width="11.5703125" style="3" customWidth="1"/>
    <col min="4365" max="4365" width="10.42578125" style="3" customWidth="1"/>
    <col min="4366" max="4366" width="13.140625" style="3" customWidth="1"/>
    <col min="4367" max="4608" width="9.140625" style="3"/>
    <col min="4609" max="4609" width="5.42578125" style="3" customWidth="1"/>
    <col min="4610" max="4611" width="11.7109375" style="3" customWidth="1"/>
    <col min="4612" max="4612" width="5.7109375" style="3" customWidth="1"/>
    <col min="4613" max="4613" width="24.42578125" style="3" customWidth="1"/>
    <col min="4614" max="4614" width="13.42578125" style="3" customWidth="1"/>
    <col min="4615" max="4616" width="6" style="3" customWidth="1"/>
    <col min="4617" max="4617" width="10.42578125" style="3" customWidth="1"/>
    <col min="4618" max="4618" width="8.85546875" style="3" customWidth="1"/>
    <col min="4619" max="4619" width="7.7109375" style="3" customWidth="1"/>
    <col min="4620" max="4620" width="11.5703125" style="3" customWidth="1"/>
    <col min="4621" max="4621" width="10.42578125" style="3" customWidth="1"/>
    <col min="4622" max="4622" width="13.140625" style="3" customWidth="1"/>
    <col min="4623" max="4864" width="9.140625" style="3"/>
    <col min="4865" max="4865" width="5.42578125" style="3" customWidth="1"/>
    <col min="4866" max="4867" width="11.7109375" style="3" customWidth="1"/>
    <col min="4868" max="4868" width="5.7109375" style="3" customWidth="1"/>
    <col min="4869" max="4869" width="24.42578125" style="3" customWidth="1"/>
    <col min="4870" max="4870" width="13.42578125" style="3" customWidth="1"/>
    <col min="4871" max="4872" width="6" style="3" customWidth="1"/>
    <col min="4873" max="4873" width="10.42578125" style="3" customWidth="1"/>
    <col min="4874" max="4874" width="8.85546875" style="3" customWidth="1"/>
    <col min="4875" max="4875" width="7.7109375" style="3" customWidth="1"/>
    <col min="4876" max="4876" width="11.5703125" style="3" customWidth="1"/>
    <col min="4877" max="4877" width="10.42578125" style="3" customWidth="1"/>
    <col min="4878" max="4878" width="13.140625" style="3" customWidth="1"/>
    <col min="4879" max="5120" width="9.140625" style="3"/>
    <col min="5121" max="5121" width="5.42578125" style="3" customWidth="1"/>
    <col min="5122" max="5123" width="11.7109375" style="3" customWidth="1"/>
    <col min="5124" max="5124" width="5.7109375" style="3" customWidth="1"/>
    <col min="5125" max="5125" width="24.42578125" style="3" customWidth="1"/>
    <col min="5126" max="5126" width="13.42578125" style="3" customWidth="1"/>
    <col min="5127" max="5128" width="6" style="3" customWidth="1"/>
    <col min="5129" max="5129" width="10.42578125" style="3" customWidth="1"/>
    <col min="5130" max="5130" width="8.85546875" style="3" customWidth="1"/>
    <col min="5131" max="5131" width="7.7109375" style="3" customWidth="1"/>
    <col min="5132" max="5132" width="11.5703125" style="3" customWidth="1"/>
    <col min="5133" max="5133" width="10.42578125" style="3" customWidth="1"/>
    <col min="5134" max="5134" width="13.140625" style="3" customWidth="1"/>
    <col min="5135" max="5376" width="9.140625" style="3"/>
    <col min="5377" max="5377" width="5.42578125" style="3" customWidth="1"/>
    <col min="5378" max="5379" width="11.7109375" style="3" customWidth="1"/>
    <col min="5380" max="5380" width="5.7109375" style="3" customWidth="1"/>
    <col min="5381" max="5381" width="24.42578125" style="3" customWidth="1"/>
    <col min="5382" max="5382" width="13.42578125" style="3" customWidth="1"/>
    <col min="5383" max="5384" width="6" style="3" customWidth="1"/>
    <col min="5385" max="5385" width="10.42578125" style="3" customWidth="1"/>
    <col min="5386" max="5386" width="8.85546875" style="3" customWidth="1"/>
    <col min="5387" max="5387" width="7.7109375" style="3" customWidth="1"/>
    <col min="5388" max="5388" width="11.5703125" style="3" customWidth="1"/>
    <col min="5389" max="5389" width="10.42578125" style="3" customWidth="1"/>
    <col min="5390" max="5390" width="13.140625" style="3" customWidth="1"/>
    <col min="5391" max="5632" width="9.140625" style="3"/>
    <col min="5633" max="5633" width="5.42578125" style="3" customWidth="1"/>
    <col min="5634" max="5635" width="11.7109375" style="3" customWidth="1"/>
    <col min="5636" max="5636" width="5.7109375" style="3" customWidth="1"/>
    <col min="5637" max="5637" width="24.42578125" style="3" customWidth="1"/>
    <col min="5638" max="5638" width="13.42578125" style="3" customWidth="1"/>
    <col min="5639" max="5640" width="6" style="3" customWidth="1"/>
    <col min="5641" max="5641" width="10.42578125" style="3" customWidth="1"/>
    <col min="5642" max="5642" width="8.85546875" style="3" customWidth="1"/>
    <col min="5643" max="5643" width="7.7109375" style="3" customWidth="1"/>
    <col min="5644" max="5644" width="11.5703125" style="3" customWidth="1"/>
    <col min="5645" max="5645" width="10.42578125" style="3" customWidth="1"/>
    <col min="5646" max="5646" width="13.140625" style="3" customWidth="1"/>
    <col min="5647" max="5888" width="9.140625" style="3"/>
    <col min="5889" max="5889" width="5.42578125" style="3" customWidth="1"/>
    <col min="5890" max="5891" width="11.7109375" style="3" customWidth="1"/>
    <col min="5892" max="5892" width="5.7109375" style="3" customWidth="1"/>
    <col min="5893" max="5893" width="24.42578125" style="3" customWidth="1"/>
    <col min="5894" max="5894" width="13.42578125" style="3" customWidth="1"/>
    <col min="5895" max="5896" width="6" style="3" customWidth="1"/>
    <col min="5897" max="5897" width="10.42578125" style="3" customWidth="1"/>
    <col min="5898" max="5898" width="8.85546875" style="3" customWidth="1"/>
    <col min="5899" max="5899" width="7.7109375" style="3" customWidth="1"/>
    <col min="5900" max="5900" width="11.5703125" style="3" customWidth="1"/>
    <col min="5901" max="5901" width="10.42578125" style="3" customWidth="1"/>
    <col min="5902" max="5902" width="13.140625" style="3" customWidth="1"/>
    <col min="5903" max="6144" width="9.140625" style="3"/>
    <col min="6145" max="6145" width="5.42578125" style="3" customWidth="1"/>
    <col min="6146" max="6147" width="11.7109375" style="3" customWidth="1"/>
    <col min="6148" max="6148" width="5.7109375" style="3" customWidth="1"/>
    <col min="6149" max="6149" width="24.42578125" style="3" customWidth="1"/>
    <col min="6150" max="6150" width="13.42578125" style="3" customWidth="1"/>
    <col min="6151" max="6152" width="6" style="3" customWidth="1"/>
    <col min="6153" max="6153" width="10.42578125" style="3" customWidth="1"/>
    <col min="6154" max="6154" width="8.85546875" style="3" customWidth="1"/>
    <col min="6155" max="6155" width="7.7109375" style="3" customWidth="1"/>
    <col min="6156" max="6156" width="11.5703125" style="3" customWidth="1"/>
    <col min="6157" max="6157" width="10.42578125" style="3" customWidth="1"/>
    <col min="6158" max="6158" width="13.140625" style="3" customWidth="1"/>
    <col min="6159" max="6400" width="9.140625" style="3"/>
    <col min="6401" max="6401" width="5.42578125" style="3" customWidth="1"/>
    <col min="6402" max="6403" width="11.7109375" style="3" customWidth="1"/>
    <col min="6404" max="6404" width="5.7109375" style="3" customWidth="1"/>
    <col min="6405" max="6405" width="24.42578125" style="3" customWidth="1"/>
    <col min="6406" max="6406" width="13.42578125" style="3" customWidth="1"/>
    <col min="6407" max="6408" width="6" style="3" customWidth="1"/>
    <col min="6409" max="6409" width="10.42578125" style="3" customWidth="1"/>
    <col min="6410" max="6410" width="8.85546875" style="3" customWidth="1"/>
    <col min="6411" max="6411" width="7.7109375" style="3" customWidth="1"/>
    <col min="6412" max="6412" width="11.5703125" style="3" customWidth="1"/>
    <col min="6413" max="6413" width="10.42578125" style="3" customWidth="1"/>
    <col min="6414" max="6414" width="13.140625" style="3" customWidth="1"/>
    <col min="6415" max="6656" width="9.140625" style="3"/>
    <col min="6657" max="6657" width="5.42578125" style="3" customWidth="1"/>
    <col min="6658" max="6659" width="11.7109375" style="3" customWidth="1"/>
    <col min="6660" max="6660" width="5.7109375" style="3" customWidth="1"/>
    <col min="6661" max="6661" width="24.42578125" style="3" customWidth="1"/>
    <col min="6662" max="6662" width="13.42578125" style="3" customWidth="1"/>
    <col min="6663" max="6664" width="6" style="3" customWidth="1"/>
    <col min="6665" max="6665" width="10.42578125" style="3" customWidth="1"/>
    <col min="6666" max="6666" width="8.85546875" style="3" customWidth="1"/>
    <col min="6667" max="6667" width="7.7109375" style="3" customWidth="1"/>
    <col min="6668" max="6668" width="11.5703125" style="3" customWidth="1"/>
    <col min="6669" max="6669" width="10.42578125" style="3" customWidth="1"/>
    <col min="6670" max="6670" width="13.140625" style="3" customWidth="1"/>
    <col min="6671" max="6912" width="9.140625" style="3"/>
    <col min="6913" max="6913" width="5.42578125" style="3" customWidth="1"/>
    <col min="6914" max="6915" width="11.7109375" style="3" customWidth="1"/>
    <col min="6916" max="6916" width="5.7109375" style="3" customWidth="1"/>
    <col min="6917" max="6917" width="24.42578125" style="3" customWidth="1"/>
    <col min="6918" max="6918" width="13.42578125" style="3" customWidth="1"/>
    <col min="6919" max="6920" width="6" style="3" customWidth="1"/>
    <col min="6921" max="6921" width="10.42578125" style="3" customWidth="1"/>
    <col min="6922" max="6922" width="8.85546875" style="3" customWidth="1"/>
    <col min="6923" max="6923" width="7.7109375" style="3" customWidth="1"/>
    <col min="6924" max="6924" width="11.5703125" style="3" customWidth="1"/>
    <col min="6925" max="6925" width="10.42578125" style="3" customWidth="1"/>
    <col min="6926" max="6926" width="13.140625" style="3" customWidth="1"/>
    <col min="6927" max="7168" width="9.140625" style="3"/>
    <col min="7169" max="7169" width="5.42578125" style="3" customWidth="1"/>
    <col min="7170" max="7171" width="11.7109375" style="3" customWidth="1"/>
    <col min="7172" max="7172" width="5.7109375" style="3" customWidth="1"/>
    <col min="7173" max="7173" width="24.42578125" style="3" customWidth="1"/>
    <col min="7174" max="7174" width="13.42578125" style="3" customWidth="1"/>
    <col min="7175" max="7176" width="6" style="3" customWidth="1"/>
    <col min="7177" max="7177" width="10.42578125" style="3" customWidth="1"/>
    <col min="7178" max="7178" width="8.85546875" style="3" customWidth="1"/>
    <col min="7179" max="7179" width="7.7109375" style="3" customWidth="1"/>
    <col min="7180" max="7180" width="11.5703125" style="3" customWidth="1"/>
    <col min="7181" max="7181" width="10.42578125" style="3" customWidth="1"/>
    <col min="7182" max="7182" width="13.140625" style="3" customWidth="1"/>
    <col min="7183" max="7424" width="9.140625" style="3"/>
    <col min="7425" max="7425" width="5.42578125" style="3" customWidth="1"/>
    <col min="7426" max="7427" width="11.7109375" style="3" customWidth="1"/>
    <col min="7428" max="7428" width="5.7109375" style="3" customWidth="1"/>
    <col min="7429" max="7429" width="24.42578125" style="3" customWidth="1"/>
    <col min="7430" max="7430" width="13.42578125" style="3" customWidth="1"/>
    <col min="7431" max="7432" width="6" style="3" customWidth="1"/>
    <col min="7433" max="7433" width="10.42578125" style="3" customWidth="1"/>
    <col min="7434" max="7434" width="8.85546875" style="3" customWidth="1"/>
    <col min="7435" max="7435" width="7.7109375" style="3" customWidth="1"/>
    <col min="7436" max="7436" width="11.5703125" style="3" customWidth="1"/>
    <col min="7437" max="7437" width="10.42578125" style="3" customWidth="1"/>
    <col min="7438" max="7438" width="13.140625" style="3" customWidth="1"/>
    <col min="7439" max="7680" width="9.140625" style="3"/>
    <col min="7681" max="7681" width="5.42578125" style="3" customWidth="1"/>
    <col min="7682" max="7683" width="11.7109375" style="3" customWidth="1"/>
    <col min="7684" max="7684" width="5.7109375" style="3" customWidth="1"/>
    <col min="7685" max="7685" width="24.42578125" style="3" customWidth="1"/>
    <col min="7686" max="7686" width="13.42578125" style="3" customWidth="1"/>
    <col min="7687" max="7688" width="6" style="3" customWidth="1"/>
    <col min="7689" max="7689" width="10.42578125" style="3" customWidth="1"/>
    <col min="7690" max="7690" width="8.85546875" style="3" customWidth="1"/>
    <col min="7691" max="7691" width="7.7109375" style="3" customWidth="1"/>
    <col min="7692" max="7692" width="11.5703125" style="3" customWidth="1"/>
    <col min="7693" max="7693" width="10.42578125" style="3" customWidth="1"/>
    <col min="7694" max="7694" width="13.140625" style="3" customWidth="1"/>
    <col min="7695" max="7936" width="9.140625" style="3"/>
    <col min="7937" max="7937" width="5.42578125" style="3" customWidth="1"/>
    <col min="7938" max="7939" width="11.7109375" style="3" customWidth="1"/>
    <col min="7940" max="7940" width="5.7109375" style="3" customWidth="1"/>
    <col min="7941" max="7941" width="24.42578125" style="3" customWidth="1"/>
    <col min="7942" max="7942" width="13.42578125" style="3" customWidth="1"/>
    <col min="7943" max="7944" width="6" style="3" customWidth="1"/>
    <col min="7945" max="7945" width="10.42578125" style="3" customWidth="1"/>
    <col min="7946" max="7946" width="8.85546875" style="3" customWidth="1"/>
    <col min="7947" max="7947" width="7.7109375" style="3" customWidth="1"/>
    <col min="7948" max="7948" width="11.5703125" style="3" customWidth="1"/>
    <col min="7949" max="7949" width="10.42578125" style="3" customWidth="1"/>
    <col min="7950" max="7950" width="13.140625" style="3" customWidth="1"/>
    <col min="7951" max="8192" width="9.140625" style="3"/>
    <col min="8193" max="8193" width="5.42578125" style="3" customWidth="1"/>
    <col min="8194" max="8195" width="11.7109375" style="3" customWidth="1"/>
    <col min="8196" max="8196" width="5.7109375" style="3" customWidth="1"/>
    <col min="8197" max="8197" width="24.42578125" style="3" customWidth="1"/>
    <col min="8198" max="8198" width="13.42578125" style="3" customWidth="1"/>
    <col min="8199" max="8200" width="6" style="3" customWidth="1"/>
    <col min="8201" max="8201" width="10.42578125" style="3" customWidth="1"/>
    <col min="8202" max="8202" width="8.85546875" style="3" customWidth="1"/>
    <col min="8203" max="8203" width="7.7109375" style="3" customWidth="1"/>
    <col min="8204" max="8204" width="11.5703125" style="3" customWidth="1"/>
    <col min="8205" max="8205" width="10.42578125" style="3" customWidth="1"/>
    <col min="8206" max="8206" width="13.140625" style="3" customWidth="1"/>
    <col min="8207" max="8448" width="9.140625" style="3"/>
    <col min="8449" max="8449" width="5.42578125" style="3" customWidth="1"/>
    <col min="8450" max="8451" width="11.7109375" style="3" customWidth="1"/>
    <col min="8452" max="8452" width="5.7109375" style="3" customWidth="1"/>
    <col min="8453" max="8453" width="24.42578125" style="3" customWidth="1"/>
    <col min="8454" max="8454" width="13.42578125" style="3" customWidth="1"/>
    <col min="8455" max="8456" width="6" style="3" customWidth="1"/>
    <col min="8457" max="8457" width="10.42578125" style="3" customWidth="1"/>
    <col min="8458" max="8458" width="8.85546875" style="3" customWidth="1"/>
    <col min="8459" max="8459" width="7.7109375" style="3" customWidth="1"/>
    <col min="8460" max="8460" width="11.5703125" style="3" customWidth="1"/>
    <col min="8461" max="8461" width="10.42578125" style="3" customWidth="1"/>
    <col min="8462" max="8462" width="13.140625" style="3" customWidth="1"/>
    <col min="8463" max="8704" width="9.140625" style="3"/>
    <col min="8705" max="8705" width="5.42578125" style="3" customWidth="1"/>
    <col min="8706" max="8707" width="11.7109375" style="3" customWidth="1"/>
    <col min="8708" max="8708" width="5.7109375" style="3" customWidth="1"/>
    <col min="8709" max="8709" width="24.42578125" style="3" customWidth="1"/>
    <col min="8710" max="8710" width="13.42578125" style="3" customWidth="1"/>
    <col min="8711" max="8712" width="6" style="3" customWidth="1"/>
    <col min="8713" max="8713" width="10.42578125" style="3" customWidth="1"/>
    <col min="8714" max="8714" width="8.85546875" style="3" customWidth="1"/>
    <col min="8715" max="8715" width="7.7109375" style="3" customWidth="1"/>
    <col min="8716" max="8716" width="11.5703125" style="3" customWidth="1"/>
    <col min="8717" max="8717" width="10.42578125" style="3" customWidth="1"/>
    <col min="8718" max="8718" width="13.140625" style="3" customWidth="1"/>
    <col min="8719" max="8960" width="9.140625" style="3"/>
    <col min="8961" max="8961" width="5.42578125" style="3" customWidth="1"/>
    <col min="8962" max="8963" width="11.7109375" style="3" customWidth="1"/>
    <col min="8964" max="8964" width="5.7109375" style="3" customWidth="1"/>
    <col min="8965" max="8965" width="24.42578125" style="3" customWidth="1"/>
    <col min="8966" max="8966" width="13.42578125" style="3" customWidth="1"/>
    <col min="8967" max="8968" width="6" style="3" customWidth="1"/>
    <col min="8969" max="8969" width="10.42578125" style="3" customWidth="1"/>
    <col min="8970" max="8970" width="8.85546875" style="3" customWidth="1"/>
    <col min="8971" max="8971" width="7.7109375" style="3" customWidth="1"/>
    <col min="8972" max="8972" width="11.5703125" style="3" customWidth="1"/>
    <col min="8973" max="8973" width="10.42578125" style="3" customWidth="1"/>
    <col min="8974" max="8974" width="13.140625" style="3" customWidth="1"/>
    <col min="8975" max="9216" width="9.140625" style="3"/>
    <col min="9217" max="9217" width="5.42578125" style="3" customWidth="1"/>
    <col min="9218" max="9219" width="11.7109375" style="3" customWidth="1"/>
    <col min="9220" max="9220" width="5.7109375" style="3" customWidth="1"/>
    <col min="9221" max="9221" width="24.42578125" style="3" customWidth="1"/>
    <col min="9222" max="9222" width="13.42578125" style="3" customWidth="1"/>
    <col min="9223" max="9224" width="6" style="3" customWidth="1"/>
    <col min="9225" max="9225" width="10.42578125" style="3" customWidth="1"/>
    <col min="9226" max="9226" width="8.85546875" style="3" customWidth="1"/>
    <col min="9227" max="9227" width="7.7109375" style="3" customWidth="1"/>
    <col min="9228" max="9228" width="11.5703125" style="3" customWidth="1"/>
    <col min="9229" max="9229" width="10.42578125" style="3" customWidth="1"/>
    <col min="9230" max="9230" width="13.140625" style="3" customWidth="1"/>
    <col min="9231" max="9472" width="9.140625" style="3"/>
    <col min="9473" max="9473" width="5.42578125" style="3" customWidth="1"/>
    <col min="9474" max="9475" width="11.7109375" style="3" customWidth="1"/>
    <col min="9476" max="9476" width="5.7109375" style="3" customWidth="1"/>
    <col min="9477" max="9477" width="24.42578125" style="3" customWidth="1"/>
    <col min="9478" max="9478" width="13.42578125" style="3" customWidth="1"/>
    <col min="9479" max="9480" width="6" style="3" customWidth="1"/>
    <col min="9481" max="9481" width="10.42578125" style="3" customWidth="1"/>
    <col min="9482" max="9482" width="8.85546875" style="3" customWidth="1"/>
    <col min="9483" max="9483" width="7.7109375" style="3" customWidth="1"/>
    <col min="9484" max="9484" width="11.5703125" style="3" customWidth="1"/>
    <col min="9485" max="9485" width="10.42578125" style="3" customWidth="1"/>
    <col min="9486" max="9486" width="13.140625" style="3" customWidth="1"/>
    <col min="9487" max="9728" width="9.140625" style="3"/>
    <col min="9729" max="9729" width="5.42578125" style="3" customWidth="1"/>
    <col min="9730" max="9731" width="11.7109375" style="3" customWidth="1"/>
    <col min="9732" max="9732" width="5.7109375" style="3" customWidth="1"/>
    <col min="9733" max="9733" width="24.42578125" style="3" customWidth="1"/>
    <col min="9734" max="9734" width="13.42578125" style="3" customWidth="1"/>
    <col min="9735" max="9736" width="6" style="3" customWidth="1"/>
    <col min="9737" max="9737" width="10.42578125" style="3" customWidth="1"/>
    <col min="9738" max="9738" width="8.85546875" style="3" customWidth="1"/>
    <col min="9739" max="9739" width="7.7109375" style="3" customWidth="1"/>
    <col min="9740" max="9740" width="11.5703125" style="3" customWidth="1"/>
    <col min="9741" max="9741" width="10.42578125" style="3" customWidth="1"/>
    <col min="9742" max="9742" width="13.140625" style="3" customWidth="1"/>
    <col min="9743" max="9984" width="9.140625" style="3"/>
    <col min="9985" max="9985" width="5.42578125" style="3" customWidth="1"/>
    <col min="9986" max="9987" width="11.7109375" style="3" customWidth="1"/>
    <col min="9988" max="9988" width="5.7109375" style="3" customWidth="1"/>
    <col min="9989" max="9989" width="24.42578125" style="3" customWidth="1"/>
    <col min="9990" max="9990" width="13.42578125" style="3" customWidth="1"/>
    <col min="9991" max="9992" width="6" style="3" customWidth="1"/>
    <col min="9993" max="9993" width="10.42578125" style="3" customWidth="1"/>
    <col min="9994" max="9994" width="8.85546875" style="3" customWidth="1"/>
    <col min="9995" max="9995" width="7.7109375" style="3" customWidth="1"/>
    <col min="9996" max="9996" width="11.5703125" style="3" customWidth="1"/>
    <col min="9997" max="9997" width="10.42578125" style="3" customWidth="1"/>
    <col min="9998" max="9998" width="13.140625" style="3" customWidth="1"/>
    <col min="9999" max="10240" width="9.140625" style="3"/>
    <col min="10241" max="10241" width="5.42578125" style="3" customWidth="1"/>
    <col min="10242" max="10243" width="11.7109375" style="3" customWidth="1"/>
    <col min="10244" max="10244" width="5.7109375" style="3" customWidth="1"/>
    <col min="10245" max="10245" width="24.42578125" style="3" customWidth="1"/>
    <col min="10246" max="10246" width="13.42578125" style="3" customWidth="1"/>
    <col min="10247" max="10248" width="6" style="3" customWidth="1"/>
    <col min="10249" max="10249" width="10.42578125" style="3" customWidth="1"/>
    <col min="10250" max="10250" width="8.85546875" style="3" customWidth="1"/>
    <col min="10251" max="10251" width="7.7109375" style="3" customWidth="1"/>
    <col min="10252" max="10252" width="11.5703125" style="3" customWidth="1"/>
    <col min="10253" max="10253" width="10.42578125" style="3" customWidth="1"/>
    <col min="10254" max="10254" width="13.140625" style="3" customWidth="1"/>
    <col min="10255" max="10496" width="9.140625" style="3"/>
    <col min="10497" max="10497" width="5.42578125" style="3" customWidth="1"/>
    <col min="10498" max="10499" width="11.7109375" style="3" customWidth="1"/>
    <col min="10500" max="10500" width="5.7109375" style="3" customWidth="1"/>
    <col min="10501" max="10501" width="24.42578125" style="3" customWidth="1"/>
    <col min="10502" max="10502" width="13.42578125" style="3" customWidth="1"/>
    <col min="10503" max="10504" width="6" style="3" customWidth="1"/>
    <col min="10505" max="10505" width="10.42578125" style="3" customWidth="1"/>
    <col min="10506" max="10506" width="8.85546875" style="3" customWidth="1"/>
    <col min="10507" max="10507" width="7.7109375" style="3" customWidth="1"/>
    <col min="10508" max="10508" width="11.5703125" style="3" customWidth="1"/>
    <col min="10509" max="10509" width="10.42578125" style="3" customWidth="1"/>
    <col min="10510" max="10510" width="13.140625" style="3" customWidth="1"/>
    <col min="10511" max="10752" width="9.140625" style="3"/>
    <col min="10753" max="10753" width="5.42578125" style="3" customWidth="1"/>
    <col min="10754" max="10755" width="11.7109375" style="3" customWidth="1"/>
    <col min="10756" max="10756" width="5.7109375" style="3" customWidth="1"/>
    <col min="10757" max="10757" width="24.42578125" style="3" customWidth="1"/>
    <col min="10758" max="10758" width="13.42578125" style="3" customWidth="1"/>
    <col min="10759" max="10760" width="6" style="3" customWidth="1"/>
    <col min="10761" max="10761" width="10.42578125" style="3" customWidth="1"/>
    <col min="10762" max="10762" width="8.85546875" style="3" customWidth="1"/>
    <col min="10763" max="10763" width="7.7109375" style="3" customWidth="1"/>
    <col min="10764" max="10764" width="11.5703125" style="3" customWidth="1"/>
    <col min="10765" max="10765" width="10.42578125" style="3" customWidth="1"/>
    <col min="10766" max="10766" width="13.140625" style="3" customWidth="1"/>
    <col min="10767" max="11008" width="9.140625" style="3"/>
    <col min="11009" max="11009" width="5.42578125" style="3" customWidth="1"/>
    <col min="11010" max="11011" width="11.7109375" style="3" customWidth="1"/>
    <col min="11012" max="11012" width="5.7109375" style="3" customWidth="1"/>
    <col min="11013" max="11013" width="24.42578125" style="3" customWidth="1"/>
    <col min="11014" max="11014" width="13.42578125" style="3" customWidth="1"/>
    <col min="11015" max="11016" width="6" style="3" customWidth="1"/>
    <col min="11017" max="11017" width="10.42578125" style="3" customWidth="1"/>
    <col min="11018" max="11018" width="8.85546875" style="3" customWidth="1"/>
    <col min="11019" max="11019" width="7.7109375" style="3" customWidth="1"/>
    <col min="11020" max="11020" width="11.5703125" style="3" customWidth="1"/>
    <col min="11021" max="11021" width="10.42578125" style="3" customWidth="1"/>
    <col min="11022" max="11022" width="13.140625" style="3" customWidth="1"/>
    <col min="11023" max="11264" width="9.140625" style="3"/>
    <col min="11265" max="11265" width="5.42578125" style="3" customWidth="1"/>
    <col min="11266" max="11267" width="11.7109375" style="3" customWidth="1"/>
    <col min="11268" max="11268" width="5.7109375" style="3" customWidth="1"/>
    <col min="11269" max="11269" width="24.42578125" style="3" customWidth="1"/>
    <col min="11270" max="11270" width="13.42578125" style="3" customWidth="1"/>
    <col min="11271" max="11272" width="6" style="3" customWidth="1"/>
    <col min="11273" max="11273" width="10.42578125" style="3" customWidth="1"/>
    <col min="11274" max="11274" width="8.85546875" style="3" customWidth="1"/>
    <col min="11275" max="11275" width="7.7109375" style="3" customWidth="1"/>
    <col min="11276" max="11276" width="11.5703125" style="3" customWidth="1"/>
    <col min="11277" max="11277" width="10.42578125" style="3" customWidth="1"/>
    <col min="11278" max="11278" width="13.140625" style="3" customWidth="1"/>
    <col min="11279" max="11520" width="9.140625" style="3"/>
    <col min="11521" max="11521" width="5.42578125" style="3" customWidth="1"/>
    <col min="11522" max="11523" width="11.7109375" style="3" customWidth="1"/>
    <col min="11524" max="11524" width="5.7109375" style="3" customWidth="1"/>
    <col min="11525" max="11525" width="24.42578125" style="3" customWidth="1"/>
    <col min="11526" max="11526" width="13.42578125" style="3" customWidth="1"/>
    <col min="11527" max="11528" width="6" style="3" customWidth="1"/>
    <col min="11529" max="11529" width="10.42578125" style="3" customWidth="1"/>
    <col min="11530" max="11530" width="8.85546875" style="3" customWidth="1"/>
    <col min="11531" max="11531" width="7.7109375" style="3" customWidth="1"/>
    <col min="11532" max="11532" width="11.5703125" style="3" customWidth="1"/>
    <col min="11533" max="11533" width="10.42578125" style="3" customWidth="1"/>
    <col min="11534" max="11534" width="13.140625" style="3" customWidth="1"/>
    <col min="11535" max="11776" width="9.140625" style="3"/>
    <col min="11777" max="11777" width="5.42578125" style="3" customWidth="1"/>
    <col min="11778" max="11779" width="11.7109375" style="3" customWidth="1"/>
    <col min="11780" max="11780" width="5.7109375" style="3" customWidth="1"/>
    <col min="11781" max="11781" width="24.42578125" style="3" customWidth="1"/>
    <col min="11782" max="11782" width="13.42578125" style="3" customWidth="1"/>
    <col min="11783" max="11784" width="6" style="3" customWidth="1"/>
    <col min="11785" max="11785" width="10.42578125" style="3" customWidth="1"/>
    <col min="11786" max="11786" width="8.85546875" style="3" customWidth="1"/>
    <col min="11787" max="11787" width="7.7109375" style="3" customWidth="1"/>
    <col min="11788" max="11788" width="11.5703125" style="3" customWidth="1"/>
    <col min="11789" max="11789" width="10.42578125" style="3" customWidth="1"/>
    <col min="11790" max="11790" width="13.140625" style="3" customWidth="1"/>
    <col min="11791" max="12032" width="9.140625" style="3"/>
    <col min="12033" max="12033" width="5.42578125" style="3" customWidth="1"/>
    <col min="12034" max="12035" width="11.7109375" style="3" customWidth="1"/>
    <col min="12036" max="12036" width="5.7109375" style="3" customWidth="1"/>
    <col min="12037" max="12037" width="24.42578125" style="3" customWidth="1"/>
    <col min="12038" max="12038" width="13.42578125" style="3" customWidth="1"/>
    <col min="12039" max="12040" width="6" style="3" customWidth="1"/>
    <col min="12041" max="12041" width="10.42578125" style="3" customWidth="1"/>
    <col min="12042" max="12042" width="8.85546875" style="3" customWidth="1"/>
    <col min="12043" max="12043" width="7.7109375" style="3" customWidth="1"/>
    <col min="12044" max="12044" width="11.5703125" style="3" customWidth="1"/>
    <col min="12045" max="12045" width="10.42578125" style="3" customWidth="1"/>
    <col min="12046" max="12046" width="13.140625" style="3" customWidth="1"/>
    <col min="12047" max="12288" width="9.140625" style="3"/>
    <col min="12289" max="12289" width="5.42578125" style="3" customWidth="1"/>
    <col min="12290" max="12291" width="11.7109375" style="3" customWidth="1"/>
    <col min="12292" max="12292" width="5.7109375" style="3" customWidth="1"/>
    <col min="12293" max="12293" width="24.42578125" style="3" customWidth="1"/>
    <col min="12294" max="12294" width="13.42578125" style="3" customWidth="1"/>
    <col min="12295" max="12296" width="6" style="3" customWidth="1"/>
    <col min="12297" max="12297" width="10.42578125" style="3" customWidth="1"/>
    <col min="12298" max="12298" width="8.85546875" style="3" customWidth="1"/>
    <col min="12299" max="12299" width="7.7109375" style="3" customWidth="1"/>
    <col min="12300" max="12300" width="11.5703125" style="3" customWidth="1"/>
    <col min="12301" max="12301" width="10.42578125" style="3" customWidth="1"/>
    <col min="12302" max="12302" width="13.140625" style="3" customWidth="1"/>
    <col min="12303" max="12544" width="9.140625" style="3"/>
    <col min="12545" max="12545" width="5.42578125" style="3" customWidth="1"/>
    <col min="12546" max="12547" width="11.7109375" style="3" customWidth="1"/>
    <col min="12548" max="12548" width="5.7109375" style="3" customWidth="1"/>
    <col min="12549" max="12549" width="24.42578125" style="3" customWidth="1"/>
    <col min="12550" max="12550" width="13.42578125" style="3" customWidth="1"/>
    <col min="12551" max="12552" width="6" style="3" customWidth="1"/>
    <col min="12553" max="12553" width="10.42578125" style="3" customWidth="1"/>
    <col min="12554" max="12554" width="8.85546875" style="3" customWidth="1"/>
    <col min="12555" max="12555" width="7.7109375" style="3" customWidth="1"/>
    <col min="12556" max="12556" width="11.5703125" style="3" customWidth="1"/>
    <col min="12557" max="12557" width="10.42578125" style="3" customWidth="1"/>
    <col min="12558" max="12558" width="13.140625" style="3" customWidth="1"/>
    <col min="12559" max="12800" width="9.140625" style="3"/>
    <col min="12801" max="12801" width="5.42578125" style="3" customWidth="1"/>
    <col min="12802" max="12803" width="11.7109375" style="3" customWidth="1"/>
    <col min="12804" max="12804" width="5.7109375" style="3" customWidth="1"/>
    <col min="12805" max="12805" width="24.42578125" style="3" customWidth="1"/>
    <col min="12806" max="12806" width="13.42578125" style="3" customWidth="1"/>
    <col min="12807" max="12808" width="6" style="3" customWidth="1"/>
    <col min="12809" max="12809" width="10.42578125" style="3" customWidth="1"/>
    <col min="12810" max="12810" width="8.85546875" style="3" customWidth="1"/>
    <col min="12811" max="12811" width="7.7109375" style="3" customWidth="1"/>
    <col min="12812" max="12812" width="11.5703125" style="3" customWidth="1"/>
    <col min="12813" max="12813" width="10.42578125" style="3" customWidth="1"/>
    <col min="12814" max="12814" width="13.140625" style="3" customWidth="1"/>
    <col min="12815" max="13056" width="9.140625" style="3"/>
    <col min="13057" max="13057" width="5.42578125" style="3" customWidth="1"/>
    <col min="13058" max="13059" width="11.7109375" style="3" customWidth="1"/>
    <col min="13060" max="13060" width="5.7109375" style="3" customWidth="1"/>
    <col min="13061" max="13061" width="24.42578125" style="3" customWidth="1"/>
    <col min="13062" max="13062" width="13.42578125" style="3" customWidth="1"/>
    <col min="13063" max="13064" width="6" style="3" customWidth="1"/>
    <col min="13065" max="13065" width="10.42578125" style="3" customWidth="1"/>
    <col min="13066" max="13066" width="8.85546875" style="3" customWidth="1"/>
    <col min="13067" max="13067" width="7.7109375" style="3" customWidth="1"/>
    <col min="13068" max="13068" width="11.5703125" style="3" customWidth="1"/>
    <col min="13069" max="13069" width="10.42578125" style="3" customWidth="1"/>
    <col min="13070" max="13070" width="13.140625" style="3" customWidth="1"/>
    <col min="13071" max="13312" width="9.140625" style="3"/>
    <col min="13313" max="13313" width="5.42578125" style="3" customWidth="1"/>
    <col min="13314" max="13315" width="11.7109375" style="3" customWidth="1"/>
    <col min="13316" max="13316" width="5.7109375" style="3" customWidth="1"/>
    <col min="13317" max="13317" width="24.42578125" style="3" customWidth="1"/>
    <col min="13318" max="13318" width="13.42578125" style="3" customWidth="1"/>
    <col min="13319" max="13320" width="6" style="3" customWidth="1"/>
    <col min="13321" max="13321" width="10.42578125" style="3" customWidth="1"/>
    <col min="13322" max="13322" width="8.85546875" style="3" customWidth="1"/>
    <col min="13323" max="13323" width="7.7109375" style="3" customWidth="1"/>
    <col min="13324" max="13324" width="11.5703125" style="3" customWidth="1"/>
    <col min="13325" max="13325" width="10.42578125" style="3" customWidth="1"/>
    <col min="13326" max="13326" width="13.140625" style="3" customWidth="1"/>
    <col min="13327" max="13568" width="9.140625" style="3"/>
    <col min="13569" max="13569" width="5.42578125" style="3" customWidth="1"/>
    <col min="13570" max="13571" width="11.7109375" style="3" customWidth="1"/>
    <col min="13572" max="13572" width="5.7109375" style="3" customWidth="1"/>
    <col min="13573" max="13573" width="24.42578125" style="3" customWidth="1"/>
    <col min="13574" max="13574" width="13.42578125" style="3" customWidth="1"/>
    <col min="13575" max="13576" width="6" style="3" customWidth="1"/>
    <col min="13577" max="13577" width="10.42578125" style="3" customWidth="1"/>
    <col min="13578" max="13578" width="8.85546875" style="3" customWidth="1"/>
    <col min="13579" max="13579" width="7.7109375" style="3" customWidth="1"/>
    <col min="13580" max="13580" width="11.5703125" style="3" customWidth="1"/>
    <col min="13581" max="13581" width="10.42578125" style="3" customWidth="1"/>
    <col min="13582" max="13582" width="13.140625" style="3" customWidth="1"/>
    <col min="13583" max="13824" width="9.140625" style="3"/>
    <col min="13825" max="13825" width="5.42578125" style="3" customWidth="1"/>
    <col min="13826" max="13827" width="11.7109375" style="3" customWidth="1"/>
    <col min="13828" max="13828" width="5.7109375" style="3" customWidth="1"/>
    <col min="13829" max="13829" width="24.42578125" style="3" customWidth="1"/>
    <col min="13830" max="13830" width="13.42578125" style="3" customWidth="1"/>
    <col min="13831" max="13832" width="6" style="3" customWidth="1"/>
    <col min="13833" max="13833" width="10.42578125" style="3" customWidth="1"/>
    <col min="13834" max="13834" width="8.85546875" style="3" customWidth="1"/>
    <col min="13835" max="13835" width="7.7109375" style="3" customWidth="1"/>
    <col min="13836" max="13836" width="11.5703125" style="3" customWidth="1"/>
    <col min="13837" max="13837" width="10.42578125" style="3" customWidth="1"/>
    <col min="13838" max="13838" width="13.140625" style="3" customWidth="1"/>
    <col min="13839" max="14080" width="9.140625" style="3"/>
    <col min="14081" max="14081" width="5.42578125" style="3" customWidth="1"/>
    <col min="14082" max="14083" width="11.7109375" style="3" customWidth="1"/>
    <col min="14084" max="14084" width="5.7109375" style="3" customWidth="1"/>
    <col min="14085" max="14085" width="24.42578125" style="3" customWidth="1"/>
    <col min="14086" max="14086" width="13.42578125" style="3" customWidth="1"/>
    <col min="14087" max="14088" width="6" style="3" customWidth="1"/>
    <col min="14089" max="14089" width="10.42578125" style="3" customWidth="1"/>
    <col min="14090" max="14090" width="8.85546875" style="3" customWidth="1"/>
    <col min="14091" max="14091" width="7.7109375" style="3" customWidth="1"/>
    <col min="14092" max="14092" width="11.5703125" style="3" customWidth="1"/>
    <col min="14093" max="14093" width="10.42578125" style="3" customWidth="1"/>
    <col min="14094" max="14094" width="13.140625" style="3" customWidth="1"/>
    <col min="14095" max="14336" width="9.140625" style="3"/>
    <col min="14337" max="14337" width="5.42578125" style="3" customWidth="1"/>
    <col min="14338" max="14339" width="11.7109375" style="3" customWidth="1"/>
    <col min="14340" max="14340" width="5.7109375" style="3" customWidth="1"/>
    <col min="14341" max="14341" width="24.42578125" style="3" customWidth="1"/>
    <col min="14342" max="14342" width="13.42578125" style="3" customWidth="1"/>
    <col min="14343" max="14344" width="6" style="3" customWidth="1"/>
    <col min="14345" max="14345" width="10.42578125" style="3" customWidth="1"/>
    <col min="14346" max="14346" width="8.85546875" style="3" customWidth="1"/>
    <col min="14347" max="14347" width="7.7109375" style="3" customWidth="1"/>
    <col min="14348" max="14348" width="11.5703125" style="3" customWidth="1"/>
    <col min="14349" max="14349" width="10.42578125" style="3" customWidth="1"/>
    <col min="14350" max="14350" width="13.140625" style="3" customWidth="1"/>
    <col min="14351" max="14592" width="9.140625" style="3"/>
    <col min="14593" max="14593" width="5.42578125" style="3" customWidth="1"/>
    <col min="14594" max="14595" width="11.7109375" style="3" customWidth="1"/>
    <col min="14596" max="14596" width="5.7109375" style="3" customWidth="1"/>
    <col min="14597" max="14597" width="24.42578125" style="3" customWidth="1"/>
    <col min="14598" max="14598" width="13.42578125" style="3" customWidth="1"/>
    <col min="14599" max="14600" width="6" style="3" customWidth="1"/>
    <col min="14601" max="14601" width="10.42578125" style="3" customWidth="1"/>
    <col min="14602" max="14602" width="8.85546875" style="3" customWidth="1"/>
    <col min="14603" max="14603" width="7.7109375" style="3" customWidth="1"/>
    <col min="14604" max="14604" width="11.5703125" style="3" customWidth="1"/>
    <col min="14605" max="14605" width="10.42578125" style="3" customWidth="1"/>
    <col min="14606" max="14606" width="13.140625" style="3" customWidth="1"/>
    <col min="14607" max="14848" width="9.140625" style="3"/>
    <col min="14849" max="14849" width="5.42578125" style="3" customWidth="1"/>
    <col min="14850" max="14851" width="11.7109375" style="3" customWidth="1"/>
    <col min="14852" max="14852" width="5.7109375" style="3" customWidth="1"/>
    <col min="14853" max="14853" width="24.42578125" style="3" customWidth="1"/>
    <col min="14854" max="14854" width="13.42578125" style="3" customWidth="1"/>
    <col min="14855" max="14856" width="6" style="3" customWidth="1"/>
    <col min="14857" max="14857" width="10.42578125" style="3" customWidth="1"/>
    <col min="14858" max="14858" width="8.85546875" style="3" customWidth="1"/>
    <col min="14859" max="14859" width="7.7109375" style="3" customWidth="1"/>
    <col min="14860" max="14860" width="11.5703125" style="3" customWidth="1"/>
    <col min="14861" max="14861" width="10.42578125" style="3" customWidth="1"/>
    <col min="14862" max="14862" width="13.140625" style="3" customWidth="1"/>
    <col min="14863" max="15104" width="9.140625" style="3"/>
    <col min="15105" max="15105" width="5.42578125" style="3" customWidth="1"/>
    <col min="15106" max="15107" width="11.7109375" style="3" customWidth="1"/>
    <col min="15108" max="15108" width="5.7109375" style="3" customWidth="1"/>
    <col min="15109" max="15109" width="24.42578125" style="3" customWidth="1"/>
    <col min="15110" max="15110" width="13.42578125" style="3" customWidth="1"/>
    <col min="15111" max="15112" width="6" style="3" customWidth="1"/>
    <col min="15113" max="15113" width="10.42578125" style="3" customWidth="1"/>
    <col min="15114" max="15114" width="8.85546875" style="3" customWidth="1"/>
    <col min="15115" max="15115" width="7.7109375" style="3" customWidth="1"/>
    <col min="15116" max="15116" width="11.5703125" style="3" customWidth="1"/>
    <col min="15117" max="15117" width="10.42578125" style="3" customWidth="1"/>
    <col min="15118" max="15118" width="13.140625" style="3" customWidth="1"/>
    <col min="15119" max="15360" width="9.140625" style="3"/>
    <col min="15361" max="15361" width="5.42578125" style="3" customWidth="1"/>
    <col min="15362" max="15363" width="11.7109375" style="3" customWidth="1"/>
    <col min="15364" max="15364" width="5.7109375" style="3" customWidth="1"/>
    <col min="15365" max="15365" width="24.42578125" style="3" customWidth="1"/>
    <col min="15366" max="15366" width="13.42578125" style="3" customWidth="1"/>
    <col min="15367" max="15368" width="6" style="3" customWidth="1"/>
    <col min="15369" max="15369" width="10.42578125" style="3" customWidth="1"/>
    <col min="15370" max="15370" width="8.85546875" style="3" customWidth="1"/>
    <col min="15371" max="15371" width="7.7109375" style="3" customWidth="1"/>
    <col min="15372" max="15372" width="11.5703125" style="3" customWidth="1"/>
    <col min="15373" max="15373" width="10.42578125" style="3" customWidth="1"/>
    <col min="15374" max="15374" width="13.140625" style="3" customWidth="1"/>
    <col min="15375" max="15616" width="9.140625" style="3"/>
    <col min="15617" max="15617" width="5.42578125" style="3" customWidth="1"/>
    <col min="15618" max="15619" width="11.7109375" style="3" customWidth="1"/>
    <col min="15620" max="15620" width="5.7109375" style="3" customWidth="1"/>
    <col min="15621" max="15621" width="24.42578125" style="3" customWidth="1"/>
    <col min="15622" max="15622" width="13.42578125" style="3" customWidth="1"/>
    <col min="15623" max="15624" width="6" style="3" customWidth="1"/>
    <col min="15625" max="15625" width="10.42578125" style="3" customWidth="1"/>
    <col min="15626" max="15626" width="8.85546875" style="3" customWidth="1"/>
    <col min="15627" max="15627" width="7.7109375" style="3" customWidth="1"/>
    <col min="15628" max="15628" width="11.5703125" style="3" customWidth="1"/>
    <col min="15629" max="15629" width="10.42578125" style="3" customWidth="1"/>
    <col min="15630" max="15630" width="13.140625" style="3" customWidth="1"/>
    <col min="15631" max="15872" width="9.140625" style="3"/>
    <col min="15873" max="15873" width="5.42578125" style="3" customWidth="1"/>
    <col min="15874" max="15875" width="11.7109375" style="3" customWidth="1"/>
    <col min="15876" max="15876" width="5.7109375" style="3" customWidth="1"/>
    <col min="15877" max="15877" width="24.42578125" style="3" customWidth="1"/>
    <col min="15878" max="15878" width="13.42578125" style="3" customWidth="1"/>
    <col min="15879" max="15880" width="6" style="3" customWidth="1"/>
    <col min="15881" max="15881" width="10.42578125" style="3" customWidth="1"/>
    <col min="15882" max="15882" width="8.85546875" style="3" customWidth="1"/>
    <col min="15883" max="15883" width="7.7109375" style="3" customWidth="1"/>
    <col min="15884" max="15884" width="11.5703125" style="3" customWidth="1"/>
    <col min="15885" max="15885" width="10.42578125" style="3" customWidth="1"/>
    <col min="15886" max="15886" width="13.140625" style="3" customWidth="1"/>
    <col min="15887" max="16128" width="9.140625" style="3"/>
    <col min="16129" max="16129" width="5.42578125" style="3" customWidth="1"/>
    <col min="16130" max="16131" width="11.7109375" style="3" customWidth="1"/>
    <col min="16132" max="16132" width="5.7109375" style="3" customWidth="1"/>
    <col min="16133" max="16133" width="24.42578125" style="3" customWidth="1"/>
    <col min="16134" max="16134" width="13.42578125" style="3" customWidth="1"/>
    <col min="16135" max="16136" width="6" style="3" customWidth="1"/>
    <col min="16137" max="16137" width="10.42578125" style="3" customWidth="1"/>
    <col min="16138" max="16138" width="8.85546875" style="3" customWidth="1"/>
    <col min="16139" max="16139" width="7.7109375" style="3" customWidth="1"/>
    <col min="16140" max="16140" width="11.5703125" style="3" customWidth="1"/>
    <col min="16141" max="16141" width="10.42578125" style="3" customWidth="1"/>
    <col min="16142" max="16142" width="13.140625" style="3" customWidth="1"/>
    <col min="16143" max="16384" width="9.140625" style="3"/>
  </cols>
  <sheetData>
    <row r="1" spans="1:14" s="146" customFormat="1" ht="24.75" customHeight="1" x14ac:dyDescent="0.25">
      <c r="B1" s="147"/>
      <c r="C1" s="167" t="s">
        <v>50</v>
      </c>
      <c r="D1" s="147"/>
      <c r="J1" s="172" t="s">
        <v>43</v>
      </c>
      <c r="K1" s="172"/>
      <c r="L1" s="172"/>
      <c r="M1" s="172"/>
      <c r="N1" s="172"/>
    </row>
    <row r="2" spans="1:14" s="146" customFormat="1" ht="16.5" customHeight="1" x14ac:dyDescent="0.25">
      <c r="B2" s="147"/>
      <c r="C2" s="164" t="s">
        <v>69</v>
      </c>
      <c r="D2" s="147"/>
      <c r="J2" s="172" t="s">
        <v>42</v>
      </c>
      <c r="K2" s="172"/>
      <c r="L2" s="172"/>
      <c r="M2" s="172"/>
      <c r="N2" s="172"/>
    </row>
    <row r="3" spans="1:14" s="146" customFormat="1" ht="4.5" customHeight="1" x14ac:dyDescent="0.25">
      <c r="B3" s="147"/>
      <c r="D3" s="147"/>
    </row>
    <row r="4" spans="1:14" s="104" customFormat="1" ht="11.25" customHeight="1" x14ac:dyDescent="0.2">
      <c r="B4" s="118"/>
      <c r="L4" s="117"/>
    </row>
    <row r="5" spans="1:14" s="104" customFormat="1" ht="22.5" x14ac:dyDescent="0.3">
      <c r="G5" s="136" t="s">
        <v>55</v>
      </c>
    </row>
    <row r="6" spans="1:14" s="116" customFormat="1" ht="15.75" x14ac:dyDescent="0.25">
      <c r="E6" s="120" t="s">
        <v>51</v>
      </c>
      <c r="F6" s="165" t="s">
        <v>61</v>
      </c>
      <c r="G6" s="165" t="s">
        <v>38</v>
      </c>
      <c r="H6" s="173" t="s">
        <v>39</v>
      </c>
      <c r="I6" s="173"/>
      <c r="J6" s="109" t="s">
        <v>62</v>
      </c>
    </row>
    <row r="7" spans="1:14" s="109" customFormat="1" ht="15.75" x14ac:dyDescent="0.25">
      <c r="C7" s="120" t="s">
        <v>32</v>
      </c>
      <c r="D7" s="173" t="s">
        <v>422</v>
      </c>
      <c r="E7" s="173"/>
      <c r="F7" s="120" t="s">
        <v>44</v>
      </c>
      <c r="G7" s="173" t="s">
        <v>312</v>
      </c>
      <c r="H7" s="173"/>
      <c r="I7" s="173"/>
      <c r="K7" s="120" t="s">
        <v>3</v>
      </c>
      <c r="L7" s="109" t="s">
        <v>63</v>
      </c>
    </row>
    <row r="8" spans="1:14" s="103" customFormat="1" ht="12.75" customHeight="1" x14ac:dyDescent="0.25">
      <c r="L8" s="137" t="s">
        <v>4</v>
      </c>
    </row>
    <row r="9" spans="1:14" s="103" customFormat="1" ht="15.75" customHeight="1" x14ac:dyDescent="0.25">
      <c r="A9" s="189" t="s">
        <v>5</v>
      </c>
      <c r="B9" s="139" t="s">
        <v>10</v>
      </c>
      <c r="C9" s="127" t="s">
        <v>9</v>
      </c>
      <c r="D9" s="192" t="s">
        <v>11</v>
      </c>
      <c r="E9" s="195" t="s">
        <v>33</v>
      </c>
      <c r="F9" s="195" t="s">
        <v>6</v>
      </c>
      <c r="G9" s="188" t="s">
        <v>60</v>
      </c>
      <c r="H9" s="188"/>
      <c r="I9" s="181" t="s">
        <v>53</v>
      </c>
      <c r="J9" s="182"/>
      <c r="K9" s="183"/>
      <c r="L9" s="183"/>
      <c r="M9" s="183"/>
      <c r="N9" s="112"/>
    </row>
    <row r="10" spans="1:14" s="103" customFormat="1" ht="15.75" x14ac:dyDescent="0.25">
      <c r="A10" s="190"/>
      <c r="B10" s="140" t="s">
        <v>46</v>
      </c>
      <c r="C10" s="128" t="s">
        <v>46</v>
      </c>
      <c r="D10" s="193"/>
      <c r="E10" s="196"/>
      <c r="F10" s="198"/>
      <c r="G10" s="188"/>
      <c r="H10" s="188"/>
      <c r="I10" s="184" t="s">
        <v>7</v>
      </c>
      <c r="J10" s="183"/>
      <c r="K10" s="185" t="s">
        <v>36</v>
      </c>
      <c r="L10" s="185" t="s">
        <v>56</v>
      </c>
      <c r="M10" s="185" t="s">
        <v>52</v>
      </c>
      <c r="N10" s="108" t="s">
        <v>8</v>
      </c>
    </row>
    <row r="11" spans="1:14" s="103" customFormat="1" ht="15.75" x14ac:dyDescent="0.25">
      <c r="A11" s="190"/>
      <c r="B11" s="140" t="s">
        <v>47</v>
      </c>
      <c r="C11" s="128" t="s">
        <v>47</v>
      </c>
      <c r="D11" s="193"/>
      <c r="E11" s="196"/>
      <c r="F11" s="198"/>
      <c r="G11" s="188" t="s">
        <v>0</v>
      </c>
      <c r="H11" s="188" t="s">
        <v>1</v>
      </c>
      <c r="I11" s="106" t="s">
        <v>34</v>
      </c>
      <c r="J11" s="106" t="s">
        <v>35</v>
      </c>
      <c r="K11" s="186"/>
      <c r="L11" s="186"/>
      <c r="M11" s="186"/>
      <c r="N11" s="108" t="s">
        <v>37</v>
      </c>
    </row>
    <row r="12" spans="1:14" s="103" customFormat="1" ht="18.75" customHeight="1" x14ac:dyDescent="0.25">
      <c r="A12" s="191"/>
      <c r="B12" s="141" t="s">
        <v>48</v>
      </c>
      <c r="C12" s="129" t="s">
        <v>48</v>
      </c>
      <c r="D12" s="194"/>
      <c r="E12" s="197"/>
      <c r="F12" s="199"/>
      <c r="G12" s="188"/>
      <c r="H12" s="188"/>
      <c r="I12" s="107" t="s">
        <v>12</v>
      </c>
      <c r="J12" s="107" t="s">
        <v>12</v>
      </c>
      <c r="K12" s="187"/>
      <c r="L12" s="187"/>
      <c r="M12" s="187"/>
      <c r="N12" s="107"/>
    </row>
    <row r="13" spans="1:14" s="103" customFormat="1" ht="15.75" x14ac:dyDescent="0.25">
      <c r="A13" s="122" t="s">
        <v>19</v>
      </c>
      <c r="B13" s="174" t="s">
        <v>20</v>
      </c>
      <c r="C13" s="175"/>
      <c r="D13" s="131" t="s">
        <v>21</v>
      </c>
      <c r="E13" s="121" t="s">
        <v>22</v>
      </c>
      <c r="F13" s="122" t="s">
        <v>23</v>
      </c>
      <c r="G13" s="122" t="s">
        <v>24</v>
      </c>
      <c r="H13" s="163" t="s">
        <v>25</v>
      </c>
      <c r="I13" s="124" t="s">
        <v>26</v>
      </c>
      <c r="J13" s="124" t="s">
        <v>27</v>
      </c>
      <c r="K13" s="121" t="s">
        <v>28</v>
      </c>
      <c r="L13" s="124" t="s">
        <v>29</v>
      </c>
      <c r="M13" s="124" t="s">
        <v>30</v>
      </c>
      <c r="N13" s="124" t="s">
        <v>31</v>
      </c>
    </row>
    <row r="14" spans="1:14" s="103" customFormat="1" ht="15.75" x14ac:dyDescent="0.25">
      <c r="A14" s="113" t="s">
        <v>13</v>
      </c>
      <c r="B14" s="132">
        <v>42254</v>
      </c>
      <c r="C14" s="132">
        <v>42350</v>
      </c>
      <c r="D14" s="166"/>
      <c r="E14" s="110" t="s">
        <v>423</v>
      </c>
      <c r="F14" s="110" t="s">
        <v>210</v>
      </c>
      <c r="G14" s="110">
        <v>1.2</v>
      </c>
      <c r="H14" s="166"/>
      <c r="I14" s="110">
        <v>30</v>
      </c>
      <c r="J14" s="114">
        <f>ROUND(IF(G14&gt;0,G14*I14,"0")+IF(H14&gt;0,(I14/1.5)*H14,"0"),1)</f>
        <v>36</v>
      </c>
      <c r="K14" s="110"/>
      <c r="L14" s="110"/>
      <c r="M14" s="114">
        <f>ROUND(J14+K14+L14,1)</f>
        <v>36</v>
      </c>
      <c r="N14" s="110" t="s">
        <v>424</v>
      </c>
    </row>
    <row r="15" spans="1:14" s="103" customFormat="1" ht="15.75" x14ac:dyDescent="0.25">
      <c r="A15" s="113" t="s">
        <v>13</v>
      </c>
      <c r="B15" s="132">
        <v>42254</v>
      </c>
      <c r="C15" s="132">
        <v>42350</v>
      </c>
      <c r="D15" s="166"/>
      <c r="E15" s="110" t="s">
        <v>423</v>
      </c>
      <c r="F15" s="110" t="s">
        <v>216</v>
      </c>
      <c r="G15" s="110">
        <v>1.2</v>
      </c>
      <c r="H15" s="166"/>
      <c r="I15" s="110">
        <v>30</v>
      </c>
      <c r="J15" s="114">
        <f t="shared" ref="J15:J20" si="0">ROUND(IF(G15&gt;0,G15*I15,"0")+IF(H15&gt;0,(I15/1.5)*H15,"0"),1)</f>
        <v>36</v>
      </c>
      <c r="K15" s="110"/>
      <c r="L15" s="110"/>
      <c r="M15" s="114">
        <f t="shared" ref="M15:M20" si="1">ROUND(J15+K15+L15,1)</f>
        <v>36</v>
      </c>
      <c r="N15" s="110" t="s">
        <v>425</v>
      </c>
    </row>
    <row r="16" spans="1:14" s="103" customFormat="1" ht="15.75" x14ac:dyDescent="0.25">
      <c r="A16" s="113" t="s">
        <v>13</v>
      </c>
      <c r="B16" s="132">
        <v>42254</v>
      </c>
      <c r="C16" s="132">
        <v>42350</v>
      </c>
      <c r="D16" s="166"/>
      <c r="E16" s="110" t="s">
        <v>423</v>
      </c>
      <c r="F16" s="110" t="s">
        <v>212</v>
      </c>
      <c r="G16" s="110">
        <v>1.2</v>
      </c>
      <c r="H16" s="166"/>
      <c r="I16" s="110">
        <v>30</v>
      </c>
      <c r="J16" s="114">
        <f t="shared" si="0"/>
        <v>36</v>
      </c>
      <c r="K16" s="110"/>
      <c r="L16" s="110"/>
      <c r="M16" s="114">
        <f t="shared" si="1"/>
        <v>36</v>
      </c>
      <c r="N16" s="110" t="s">
        <v>424</v>
      </c>
    </row>
    <row r="17" spans="1:14" s="103" customFormat="1" ht="15.75" x14ac:dyDescent="0.25">
      <c r="A17" s="113" t="s">
        <v>13</v>
      </c>
      <c r="B17" s="132">
        <v>42254</v>
      </c>
      <c r="C17" s="132">
        <v>42350</v>
      </c>
      <c r="D17" s="166"/>
      <c r="E17" s="110" t="s">
        <v>423</v>
      </c>
      <c r="F17" s="110" t="s">
        <v>209</v>
      </c>
      <c r="G17" s="110">
        <v>1.2</v>
      </c>
      <c r="H17" s="166"/>
      <c r="I17" s="110">
        <v>30</v>
      </c>
      <c r="J17" s="114">
        <f t="shared" si="0"/>
        <v>36</v>
      </c>
      <c r="K17" s="110"/>
      <c r="L17" s="110"/>
      <c r="M17" s="114">
        <f t="shared" si="1"/>
        <v>36</v>
      </c>
      <c r="N17" s="110" t="s">
        <v>426</v>
      </c>
    </row>
    <row r="18" spans="1:14" s="103" customFormat="1" ht="15.75" x14ac:dyDescent="0.25">
      <c r="A18" s="113" t="s">
        <v>17</v>
      </c>
      <c r="B18" s="132">
        <v>42261</v>
      </c>
      <c r="C18" s="132">
        <v>42355</v>
      </c>
      <c r="D18" s="106"/>
      <c r="E18" s="110" t="s">
        <v>427</v>
      </c>
      <c r="F18" s="110" t="s">
        <v>428</v>
      </c>
      <c r="G18" s="110">
        <v>1</v>
      </c>
      <c r="H18" s="166"/>
      <c r="I18" s="110">
        <v>30</v>
      </c>
      <c r="J18" s="114">
        <f t="shared" si="0"/>
        <v>30</v>
      </c>
      <c r="K18" s="110"/>
      <c r="L18" s="110"/>
      <c r="M18" s="114">
        <f t="shared" si="1"/>
        <v>30</v>
      </c>
      <c r="N18" s="110"/>
    </row>
    <row r="19" spans="1:14" s="103" customFormat="1" ht="15.75" x14ac:dyDescent="0.25">
      <c r="A19" s="113" t="s">
        <v>49</v>
      </c>
      <c r="B19" s="132">
        <v>42289</v>
      </c>
      <c r="C19" s="132">
        <v>42392</v>
      </c>
      <c r="D19" s="106"/>
      <c r="E19" s="110" t="s">
        <v>281</v>
      </c>
      <c r="F19" s="110" t="s">
        <v>429</v>
      </c>
      <c r="G19" s="110">
        <v>1.2</v>
      </c>
      <c r="H19" s="166"/>
      <c r="I19" s="110">
        <v>30</v>
      </c>
      <c r="J19" s="114">
        <f t="shared" si="0"/>
        <v>36</v>
      </c>
      <c r="K19" s="110"/>
      <c r="L19" s="110"/>
      <c r="M19" s="114">
        <f t="shared" si="1"/>
        <v>36</v>
      </c>
      <c r="N19" s="110" t="s">
        <v>430</v>
      </c>
    </row>
    <row r="20" spans="1:14" s="103" customFormat="1" ht="15.75" x14ac:dyDescent="0.25">
      <c r="A20" s="113" t="s">
        <v>57</v>
      </c>
      <c r="B20" s="132">
        <v>42289</v>
      </c>
      <c r="C20" s="132">
        <v>42392</v>
      </c>
      <c r="D20" s="106"/>
      <c r="E20" s="110" t="s">
        <v>281</v>
      </c>
      <c r="F20" s="110" t="s">
        <v>431</v>
      </c>
      <c r="G20" s="110">
        <v>1.2</v>
      </c>
      <c r="H20" s="166"/>
      <c r="I20" s="110">
        <v>30</v>
      </c>
      <c r="J20" s="114">
        <f t="shared" si="0"/>
        <v>36</v>
      </c>
      <c r="K20" s="110"/>
      <c r="L20" s="110"/>
      <c r="M20" s="114">
        <f t="shared" si="1"/>
        <v>36</v>
      </c>
      <c r="N20" s="112"/>
    </row>
    <row r="21" spans="1:14" s="2" customFormat="1" ht="15.75" x14ac:dyDescent="0.25">
      <c r="A21" s="12" t="s">
        <v>58</v>
      </c>
      <c r="B21" s="31"/>
      <c r="C21" s="31"/>
      <c r="D21" s="5"/>
      <c r="E21" s="9"/>
      <c r="F21" s="9"/>
      <c r="G21" s="9"/>
      <c r="H21" s="68"/>
      <c r="I21" s="9"/>
      <c r="J21" s="13">
        <f t="shared" ref="J21:J23" si="2">ROUND(IF(G21&gt;0,G21*I21,"0")+IF(H21&gt;0,(I21/1.5)*H21,"0"),1)</f>
        <v>0</v>
      </c>
      <c r="K21" s="9"/>
      <c r="L21" s="9"/>
      <c r="M21" s="13">
        <f t="shared" ref="M21:M23" si="3">ROUND(J21+K21+L21,1)</f>
        <v>0</v>
      </c>
      <c r="N21" s="11"/>
    </row>
    <row r="22" spans="1:14" s="2" customFormat="1" ht="15.75" x14ac:dyDescent="0.25">
      <c r="A22" s="12" t="s">
        <v>59</v>
      </c>
      <c r="B22" s="31"/>
      <c r="C22" s="31"/>
      <c r="D22" s="68"/>
      <c r="E22" s="9"/>
      <c r="F22" s="9"/>
      <c r="G22" s="9"/>
      <c r="H22" s="68"/>
      <c r="I22" s="9"/>
      <c r="J22" s="13">
        <f t="shared" si="2"/>
        <v>0</v>
      </c>
      <c r="K22" s="11"/>
      <c r="L22" s="11"/>
      <c r="M22" s="13">
        <f t="shared" si="3"/>
        <v>0</v>
      </c>
      <c r="N22" s="11"/>
    </row>
    <row r="23" spans="1:14" s="2" customFormat="1" ht="15.75" x14ac:dyDescent="0.25">
      <c r="A23" s="12" t="s">
        <v>89</v>
      </c>
      <c r="B23" s="31"/>
      <c r="C23" s="31"/>
      <c r="D23" s="5"/>
      <c r="E23" s="9" t="s">
        <v>73</v>
      </c>
      <c r="F23" s="9"/>
      <c r="G23" s="176">
        <v>15</v>
      </c>
      <c r="H23" s="177"/>
      <c r="I23" s="13"/>
      <c r="J23" s="13">
        <f t="shared" si="2"/>
        <v>0</v>
      </c>
      <c r="K23" s="43">
        <f>IF(E23="CVHT",ROUND((270*G23/100)/2,1),0)</f>
        <v>20.3</v>
      </c>
      <c r="L23" s="11"/>
      <c r="M23" s="13">
        <f t="shared" si="3"/>
        <v>20.3</v>
      </c>
      <c r="N23" s="11"/>
    </row>
    <row r="24" spans="1:14" s="10" customFormat="1" ht="20.25" customHeight="1" x14ac:dyDescent="0.3">
      <c r="A24" s="178" t="s">
        <v>18</v>
      </c>
      <c r="B24" s="179"/>
      <c r="C24" s="179"/>
      <c r="D24" s="179"/>
      <c r="E24" s="180"/>
      <c r="F24" s="41"/>
      <c r="G24" s="41"/>
      <c r="H24" s="41"/>
      <c r="I24" s="32">
        <f>SUM(I14:I23)</f>
        <v>210</v>
      </c>
      <c r="J24" s="32">
        <f>SUM(J14:J23)</f>
        <v>246</v>
      </c>
      <c r="K24" s="32">
        <f>SUM(K14:K23)</f>
        <v>20.3</v>
      </c>
      <c r="L24" s="32">
        <f>SUM(L14:L21)</f>
        <v>0</v>
      </c>
      <c r="M24" s="32">
        <f>SUM(M14:M23)</f>
        <v>266.3</v>
      </c>
      <c r="N24" s="33"/>
    </row>
    <row r="25" spans="1:14" s="2" customFormat="1" ht="8.25" customHeight="1" x14ac:dyDescent="0.25"/>
    <row r="26" spans="1:14" s="2" customFormat="1" ht="15.75" customHeight="1" x14ac:dyDescent="0.25">
      <c r="B26" s="19" t="s">
        <v>45</v>
      </c>
      <c r="C26" s="37" t="s">
        <v>68</v>
      </c>
      <c r="D26" s="45" t="s">
        <v>72</v>
      </c>
    </row>
    <row r="27" spans="1:14" s="2" customFormat="1" ht="15.75" customHeight="1" x14ac:dyDescent="0.25">
      <c r="B27" s="19"/>
      <c r="C27" s="37" t="s">
        <v>64</v>
      </c>
      <c r="D27" s="45" t="s">
        <v>65</v>
      </c>
      <c r="J27" s="45"/>
    </row>
    <row r="28" spans="1:14" s="2" customFormat="1" ht="15.75" x14ac:dyDescent="0.25">
      <c r="A28" s="34"/>
      <c r="B28" s="19"/>
      <c r="C28" s="37" t="s">
        <v>66</v>
      </c>
      <c r="D28" s="45" t="s">
        <v>67</v>
      </c>
      <c r="J28" s="45"/>
      <c r="K28" s="50"/>
    </row>
    <row r="29" spans="1:14" ht="15" x14ac:dyDescent="0.25">
      <c r="B29" s="24"/>
      <c r="C29" s="24"/>
    </row>
    <row r="30" spans="1:14" s="29" customFormat="1" ht="16.5" x14ac:dyDescent="0.25">
      <c r="M30" s="4" t="s">
        <v>71</v>
      </c>
    </row>
    <row r="31" spans="1:14" s="25" customFormat="1" ht="16.5" x14ac:dyDescent="0.25">
      <c r="B31" s="18" t="s">
        <v>54</v>
      </c>
      <c r="C31" s="18"/>
      <c r="F31" s="18" t="s">
        <v>40</v>
      </c>
      <c r="G31" s="18"/>
      <c r="M31" s="18" t="s">
        <v>41</v>
      </c>
    </row>
    <row r="37" spans="3:13" ht="16.5" x14ac:dyDescent="0.25">
      <c r="F37" s="18" t="s">
        <v>196</v>
      </c>
      <c r="G37" s="18"/>
      <c r="M37" s="18" t="s">
        <v>454</v>
      </c>
    </row>
    <row r="40" spans="3:13" ht="15.75" x14ac:dyDescent="0.25">
      <c r="C40" s="37"/>
      <c r="D40" s="2"/>
    </row>
    <row r="41" spans="3:13" ht="15.75" x14ac:dyDescent="0.25">
      <c r="C41" s="37"/>
      <c r="D41" s="42"/>
    </row>
  </sheetData>
  <mergeCells count="20">
    <mergeCell ref="B13:C13"/>
    <mergeCell ref="G23:H23"/>
    <mergeCell ref="A24:E24"/>
    <mergeCell ref="I9:M9"/>
    <mergeCell ref="I10:J10"/>
    <mergeCell ref="K10:K12"/>
    <mergeCell ref="L10:L12"/>
    <mergeCell ref="M10:M12"/>
    <mergeCell ref="G11:G12"/>
    <mergeCell ref="H11:H12"/>
    <mergeCell ref="A9:A12"/>
    <mergeCell ref="D9:D12"/>
    <mergeCell ref="E9:E12"/>
    <mergeCell ref="F9:F12"/>
    <mergeCell ref="G9:H10"/>
    <mergeCell ref="J1:N1"/>
    <mergeCell ref="J2:N2"/>
    <mergeCell ref="H6:I6"/>
    <mergeCell ref="D7:E7"/>
    <mergeCell ref="G7:I7"/>
  </mergeCells>
  <pageMargins left="0.7" right="0.7" top="0.75" bottom="0.75" header="0.3" footer="0.3"/>
  <drawing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1"/>
  <sheetViews>
    <sheetView topLeftCell="A10" workbookViewId="0">
      <selection activeCell="G7" sqref="G7:I7"/>
    </sheetView>
  </sheetViews>
  <sheetFormatPr defaultRowHeight="12.75" x14ac:dyDescent="0.2"/>
  <cols>
    <col min="1" max="1" width="5.42578125" style="3" customWidth="1"/>
    <col min="2" max="3" width="11.7109375" style="3" customWidth="1"/>
    <col min="4" max="4" width="5.7109375" style="3" customWidth="1"/>
    <col min="5" max="5" width="24.42578125" style="3" customWidth="1"/>
    <col min="6" max="6" width="13.42578125" style="3" customWidth="1"/>
    <col min="7" max="8" width="6" style="3" customWidth="1"/>
    <col min="9" max="9" width="10.42578125" style="3" customWidth="1"/>
    <col min="10" max="10" width="8.85546875" style="3" customWidth="1"/>
    <col min="11" max="11" width="7.7109375" style="3" customWidth="1"/>
    <col min="12" max="12" width="11.5703125" style="3" customWidth="1"/>
    <col min="13" max="13" width="10.42578125" style="3" customWidth="1"/>
    <col min="14" max="14" width="13.140625" style="3" customWidth="1"/>
    <col min="15" max="256" width="9.140625" style="3"/>
    <col min="257" max="257" width="5.42578125" style="3" customWidth="1"/>
    <col min="258" max="259" width="11.7109375" style="3" customWidth="1"/>
    <col min="260" max="260" width="5.7109375" style="3" customWidth="1"/>
    <col min="261" max="261" width="24.42578125" style="3" customWidth="1"/>
    <col min="262" max="262" width="13.42578125" style="3" customWidth="1"/>
    <col min="263" max="264" width="6" style="3" customWidth="1"/>
    <col min="265" max="265" width="10.42578125" style="3" customWidth="1"/>
    <col min="266" max="266" width="8.85546875" style="3" customWidth="1"/>
    <col min="267" max="267" width="7.7109375" style="3" customWidth="1"/>
    <col min="268" max="268" width="11.5703125" style="3" customWidth="1"/>
    <col min="269" max="269" width="10.42578125" style="3" customWidth="1"/>
    <col min="270" max="270" width="13.140625" style="3" customWidth="1"/>
    <col min="271" max="512" width="9.140625" style="3"/>
    <col min="513" max="513" width="5.42578125" style="3" customWidth="1"/>
    <col min="514" max="515" width="11.7109375" style="3" customWidth="1"/>
    <col min="516" max="516" width="5.7109375" style="3" customWidth="1"/>
    <col min="517" max="517" width="24.42578125" style="3" customWidth="1"/>
    <col min="518" max="518" width="13.42578125" style="3" customWidth="1"/>
    <col min="519" max="520" width="6" style="3" customWidth="1"/>
    <col min="521" max="521" width="10.42578125" style="3" customWidth="1"/>
    <col min="522" max="522" width="8.85546875" style="3" customWidth="1"/>
    <col min="523" max="523" width="7.7109375" style="3" customWidth="1"/>
    <col min="524" max="524" width="11.5703125" style="3" customWidth="1"/>
    <col min="525" max="525" width="10.42578125" style="3" customWidth="1"/>
    <col min="526" max="526" width="13.140625" style="3" customWidth="1"/>
    <col min="527" max="768" width="9.140625" style="3"/>
    <col min="769" max="769" width="5.42578125" style="3" customWidth="1"/>
    <col min="770" max="771" width="11.7109375" style="3" customWidth="1"/>
    <col min="772" max="772" width="5.7109375" style="3" customWidth="1"/>
    <col min="773" max="773" width="24.42578125" style="3" customWidth="1"/>
    <col min="774" max="774" width="13.42578125" style="3" customWidth="1"/>
    <col min="775" max="776" width="6" style="3" customWidth="1"/>
    <col min="777" max="777" width="10.42578125" style="3" customWidth="1"/>
    <col min="778" max="778" width="8.85546875" style="3" customWidth="1"/>
    <col min="779" max="779" width="7.7109375" style="3" customWidth="1"/>
    <col min="780" max="780" width="11.5703125" style="3" customWidth="1"/>
    <col min="781" max="781" width="10.42578125" style="3" customWidth="1"/>
    <col min="782" max="782" width="13.140625" style="3" customWidth="1"/>
    <col min="783" max="1024" width="9.140625" style="3"/>
    <col min="1025" max="1025" width="5.42578125" style="3" customWidth="1"/>
    <col min="1026" max="1027" width="11.7109375" style="3" customWidth="1"/>
    <col min="1028" max="1028" width="5.7109375" style="3" customWidth="1"/>
    <col min="1029" max="1029" width="24.42578125" style="3" customWidth="1"/>
    <col min="1030" max="1030" width="13.42578125" style="3" customWidth="1"/>
    <col min="1031" max="1032" width="6" style="3" customWidth="1"/>
    <col min="1033" max="1033" width="10.42578125" style="3" customWidth="1"/>
    <col min="1034" max="1034" width="8.85546875" style="3" customWidth="1"/>
    <col min="1035" max="1035" width="7.7109375" style="3" customWidth="1"/>
    <col min="1036" max="1036" width="11.5703125" style="3" customWidth="1"/>
    <col min="1037" max="1037" width="10.42578125" style="3" customWidth="1"/>
    <col min="1038" max="1038" width="13.140625" style="3" customWidth="1"/>
    <col min="1039" max="1280" width="9.140625" style="3"/>
    <col min="1281" max="1281" width="5.42578125" style="3" customWidth="1"/>
    <col min="1282" max="1283" width="11.7109375" style="3" customWidth="1"/>
    <col min="1284" max="1284" width="5.7109375" style="3" customWidth="1"/>
    <col min="1285" max="1285" width="24.42578125" style="3" customWidth="1"/>
    <col min="1286" max="1286" width="13.42578125" style="3" customWidth="1"/>
    <col min="1287" max="1288" width="6" style="3" customWidth="1"/>
    <col min="1289" max="1289" width="10.42578125" style="3" customWidth="1"/>
    <col min="1290" max="1290" width="8.85546875" style="3" customWidth="1"/>
    <col min="1291" max="1291" width="7.7109375" style="3" customWidth="1"/>
    <col min="1292" max="1292" width="11.5703125" style="3" customWidth="1"/>
    <col min="1293" max="1293" width="10.42578125" style="3" customWidth="1"/>
    <col min="1294" max="1294" width="13.140625" style="3" customWidth="1"/>
    <col min="1295" max="1536" width="9.140625" style="3"/>
    <col min="1537" max="1537" width="5.42578125" style="3" customWidth="1"/>
    <col min="1538" max="1539" width="11.7109375" style="3" customWidth="1"/>
    <col min="1540" max="1540" width="5.7109375" style="3" customWidth="1"/>
    <col min="1541" max="1541" width="24.42578125" style="3" customWidth="1"/>
    <col min="1542" max="1542" width="13.42578125" style="3" customWidth="1"/>
    <col min="1543" max="1544" width="6" style="3" customWidth="1"/>
    <col min="1545" max="1545" width="10.42578125" style="3" customWidth="1"/>
    <col min="1546" max="1546" width="8.85546875" style="3" customWidth="1"/>
    <col min="1547" max="1547" width="7.7109375" style="3" customWidth="1"/>
    <col min="1548" max="1548" width="11.5703125" style="3" customWidth="1"/>
    <col min="1549" max="1549" width="10.42578125" style="3" customWidth="1"/>
    <col min="1550" max="1550" width="13.140625" style="3" customWidth="1"/>
    <col min="1551" max="1792" width="9.140625" style="3"/>
    <col min="1793" max="1793" width="5.42578125" style="3" customWidth="1"/>
    <col min="1794" max="1795" width="11.7109375" style="3" customWidth="1"/>
    <col min="1796" max="1796" width="5.7109375" style="3" customWidth="1"/>
    <col min="1797" max="1797" width="24.42578125" style="3" customWidth="1"/>
    <col min="1798" max="1798" width="13.42578125" style="3" customWidth="1"/>
    <col min="1799" max="1800" width="6" style="3" customWidth="1"/>
    <col min="1801" max="1801" width="10.42578125" style="3" customWidth="1"/>
    <col min="1802" max="1802" width="8.85546875" style="3" customWidth="1"/>
    <col min="1803" max="1803" width="7.7109375" style="3" customWidth="1"/>
    <col min="1804" max="1804" width="11.5703125" style="3" customWidth="1"/>
    <col min="1805" max="1805" width="10.42578125" style="3" customWidth="1"/>
    <col min="1806" max="1806" width="13.140625" style="3" customWidth="1"/>
    <col min="1807" max="2048" width="9.140625" style="3"/>
    <col min="2049" max="2049" width="5.42578125" style="3" customWidth="1"/>
    <col min="2050" max="2051" width="11.7109375" style="3" customWidth="1"/>
    <col min="2052" max="2052" width="5.7109375" style="3" customWidth="1"/>
    <col min="2053" max="2053" width="24.42578125" style="3" customWidth="1"/>
    <col min="2054" max="2054" width="13.42578125" style="3" customWidth="1"/>
    <col min="2055" max="2056" width="6" style="3" customWidth="1"/>
    <col min="2057" max="2057" width="10.42578125" style="3" customWidth="1"/>
    <col min="2058" max="2058" width="8.85546875" style="3" customWidth="1"/>
    <col min="2059" max="2059" width="7.7109375" style="3" customWidth="1"/>
    <col min="2060" max="2060" width="11.5703125" style="3" customWidth="1"/>
    <col min="2061" max="2061" width="10.42578125" style="3" customWidth="1"/>
    <col min="2062" max="2062" width="13.140625" style="3" customWidth="1"/>
    <col min="2063" max="2304" width="9.140625" style="3"/>
    <col min="2305" max="2305" width="5.42578125" style="3" customWidth="1"/>
    <col min="2306" max="2307" width="11.7109375" style="3" customWidth="1"/>
    <col min="2308" max="2308" width="5.7109375" style="3" customWidth="1"/>
    <col min="2309" max="2309" width="24.42578125" style="3" customWidth="1"/>
    <col min="2310" max="2310" width="13.42578125" style="3" customWidth="1"/>
    <col min="2311" max="2312" width="6" style="3" customWidth="1"/>
    <col min="2313" max="2313" width="10.42578125" style="3" customWidth="1"/>
    <col min="2314" max="2314" width="8.85546875" style="3" customWidth="1"/>
    <col min="2315" max="2315" width="7.7109375" style="3" customWidth="1"/>
    <col min="2316" max="2316" width="11.5703125" style="3" customWidth="1"/>
    <col min="2317" max="2317" width="10.42578125" style="3" customWidth="1"/>
    <col min="2318" max="2318" width="13.140625" style="3" customWidth="1"/>
    <col min="2319" max="2560" width="9.140625" style="3"/>
    <col min="2561" max="2561" width="5.42578125" style="3" customWidth="1"/>
    <col min="2562" max="2563" width="11.7109375" style="3" customWidth="1"/>
    <col min="2564" max="2564" width="5.7109375" style="3" customWidth="1"/>
    <col min="2565" max="2565" width="24.42578125" style="3" customWidth="1"/>
    <col min="2566" max="2566" width="13.42578125" style="3" customWidth="1"/>
    <col min="2567" max="2568" width="6" style="3" customWidth="1"/>
    <col min="2569" max="2569" width="10.42578125" style="3" customWidth="1"/>
    <col min="2570" max="2570" width="8.85546875" style="3" customWidth="1"/>
    <col min="2571" max="2571" width="7.7109375" style="3" customWidth="1"/>
    <col min="2572" max="2572" width="11.5703125" style="3" customWidth="1"/>
    <col min="2573" max="2573" width="10.42578125" style="3" customWidth="1"/>
    <col min="2574" max="2574" width="13.140625" style="3" customWidth="1"/>
    <col min="2575" max="2816" width="9.140625" style="3"/>
    <col min="2817" max="2817" width="5.42578125" style="3" customWidth="1"/>
    <col min="2818" max="2819" width="11.7109375" style="3" customWidth="1"/>
    <col min="2820" max="2820" width="5.7109375" style="3" customWidth="1"/>
    <col min="2821" max="2821" width="24.42578125" style="3" customWidth="1"/>
    <col min="2822" max="2822" width="13.42578125" style="3" customWidth="1"/>
    <col min="2823" max="2824" width="6" style="3" customWidth="1"/>
    <col min="2825" max="2825" width="10.42578125" style="3" customWidth="1"/>
    <col min="2826" max="2826" width="8.85546875" style="3" customWidth="1"/>
    <col min="2827" max="2827" width="7.7109375" style="3" customWidth="1"/>
    <col min="2828" max="2828" width="11.5703125" style="3" customWidth="1"/>
    <col min="2829" max="2829" width="10.42578125" style="3" customWidth="1"/>
    <col min="2830" max="2830" width="13.140625" style="3" customWidth="1"/>
    <col min="2831" max="3072" width="9.140625" style="3"/>
    <col min="3073" max="3073" width="5.42578125" style="3" customWidth="1"/>
    <col min="3074" max="3075" width="11.7109375" style="3" customWidth="1"/>
    <col min="3076" max="3076" width="5.7109375" style="3" customWidth="1"/>
    <col min="3077" max="3077" width="24.42578125" style="3" customWidth="1"/>
    <col min="3078" max="3078" width="13.42578125" style="3" customWidth="1"/>
    <col min="3079" max="3080" width="6" style="3" customWidth="1"/>
    <col min="3081" max="3081" width="10.42578125" style="3" customWidth="1"/>
    <col min="3082" max="3082" width="8.85546875" style="3" customWidth="1"/>
    <col min="3083" max="3083" width="7.7109375" style="3" customWidth="1"/>
    <col min="3084" max="3084" width="11.5703125" style="3" customWidth="1"/>
    <col min="3085" max="3085" width="10.42578125" style="3" customWidth="1"/>
    <col min="3086" max="3086" width="13.140625" style="3" customWidth="1"/>
    <col min="3087" max="3328" width="9.140625" style="3"/>
    <col min="3329" max="3329" width="5.42578125" style="3" customWidth="1"/>
    <col min="3330" max="3331" width="11.7109375" style="3" customWidth="1"/>
    <col min="3332" max="3332" width="5.7109375" style="3" customWidth="1"/>
    <col min="3333" max="3333" width="24.42578125" style="3" customWidth="1"/>
    <col min="3334" max="3334" width="13.42578125" style="3" customWidth="1"/>
    <col min="3335" max="3336" width="6" style="3" customWidth="1"/>
    <col min="3337" max="3337" width="10.42578125" style="3" customWidth="1"/>
    <col min="3338" max="3338" width="8.85546875" style="3" customWidth="1"/>
    <col min="3339" max="3339" width="7.7109375" style="3" customWidth="1"/>
    <col min="3340" max="3340" width="11.5703125" style="3" customWidth="1"/>
    <col min="3341" max="3341" width="10.42578125" style="3" customWidth="1"/>
    <col min="3342" max="3342" width="13.140625" style="3" customWidth="1"/>
    <col min="3343" max="3584" width="9.140625" style="3"/>
    <col min="3585" max="3585" width="5.42578125" style="3" customWidth="1"/>
    <col min="3586" max="3587" width="11.7109375" style="3" customWidth="1"/>
    <col min="3588" max="3588" width="5.7109375" style="3" customWidth="1"/>
    <col min="3589" max="3589" width="24.42578125" style="3" customWidth="1"/>
    <col min="3590" max="3590" width="13.42578125" style="3" customWidth="1"/>
    <col min="3591" max="3592" width="6" style="3" customWidth="1"/>
    <col min="3593" max="3593" width="10.42578125" style="3" customWidth="1"/>
    <col min="3594" max="3594" width="8.85546875" style="3" customWidth="1"/>
    <col min="3595" max="3595" width="7.7109375" style="3" customWidth="1"/>
    <col min="3596" max="3596" width="11.5703125" style="3" customWidth="1"/>
    <col min="3597" max="3597" width="10.42578125" style="3" customWidth="1"/>
    <col min="3598" max="3598" width="13.140625" style="3" customWidth="1"/>
    <col min="3599" max="3840" width="9.140625" style="3"/>
    <col min="3841" max="3841" width="5.42578125" style="3" customWidth="1"/>
    <col min="3842" max="3843" width="11.7109375" style="3" customWidth="1"/>
    <col min="3844" max="3844" width="5.7109375" style="3" customWidth="1"/>
    <col min="3845" max="3845" width="24.42578125" style="3" customWidth="1"/>
    <col min="3846" max="3846" width="13.42578125" style="3" customWidth="1"/>
    <col min="3847" max="3848" width="6" style="3" customWidth="1"/>
    <col min="3849" max="3849" width="10.42578125" style="3" customWidth="1"/>
    <col min="3850" max="3850" width="8.85546875" style="3" customWidth="1"/>
    <col min="3851" max="3851" width="7.7109375" style="3" customWidth="1"/>
    <col min="3852" max="3852" width="11.5703125" style="3" customWidth="1"/>
    <col min="3853" max="3853" width="10.42578125" style="3" customWidth="1"/>
    <col min="3854" max="3854" width="13.140625" style="3" customWidth="1"/>
    <col min="3855" max="4096" width="9.140625" style="3"/>
    <col min="4097" max="4097" width="5.42578125" style="3" customWidth="1"/>
    <col min="4098" max="4099" width="11.7109375" style="3" customWidth="1"/>
    <col min="4100" max="4100" width="5.7109375" style="3" customWidth="1"/>
    <col min="4101" max="4101" width="24.42578125" style="3" customWidth="1"/>
    <col min="4102" max="4102" width="13.42578125" style="3" customWidth="1"/>
    <col min="4103" max="4104" width="6" style="3" customWidth="1"/>
    <col min="4105" max="4105" width="10.42578125" style="3" customWidth="1"/>
    <col min="4106" max="4106" width="8.85546875" style="3" customWidth="1"/>
    <col min="4107" max="4107" width="7.7109375" style="3" customWidth="1"/>
    <col min="4108" max="4108" width="11.5703125" style="3" customWidth="1"/>
    <col min="4109" max="4109" width="10.42578125" style="3" customWidth="1"/>
    <col min="4110" max="4110" width="13.140625" style="3" customWidth="1"/>
    <col min="4111" max="4352" width="9.140625" style="3"/>
    <col min="4353" max="4353" width="5.42578125" style="3" customWidth="1"/>
    <col min="4354" max="4355" width="11.7109375" style="3" customWidth="1"/>
    <col min="4356" max="4356" width="5.7109375" style="3" customWidth="1"/>
    <col min="4357" max="4357" width="24.42578125" style="3" customWidth="1"/>
    <col min="4358" max="4358" width="13.42578125" style="3" customWidth="1"/>
    <col min="4359" max="4360" width="6" style="3" customWidth="1"/>
    <col min="4361" max="4361" width="10.42578125" style="3" customWidth="1"/>
    <col min="4362" max="4362" width="8.85546875" style="3" customWidth="1"/>
    <col min="4363" max="4363" width="7.7109375" style="3" customWidth="1"/>
    <col min="4364" max="4364" width="11.5703125" style="3" customWidth="1"/>
    <col min="4365" max="4365" width="10.42578125" style="3" customWidth="1"/>
    <col min="4366" max="4366" width="13.140625" style="3" customWidth="1"/>
    <col min="4367" max="4608" width="9.140625" style="3"/>
    <col min="4609" max="4609" width="5.42578125" style="3" customWidth="1"/>
    <col min="4610" max="4611" width="11.7109375" style="3" customWidth="1"/>
    <col min="4612" max="4612" width="5.7109375" style="3" customWidth="1"/>
    <col min="4613" max="4613" width="24.42578125" style="3" customWidth="1"/>
    <col min="4614" max="4614" width="13.42578125" style="3" customWidth="1"/>
    <col min="4615" max="4616" width="6" style="3" customWidth="1"/>
    <col min="4617" max="4617" width="10.42578125" style="3" customWidth="1"/>
    <col min="4618" max="4618" width="8.85546875" style="3" customWidth="1"/>
    <col min="4619" max="4619" width="7.7109375" style="3" customWidth="1"/>
    <col min="4620" max="4620" width="11.5703125" style="3" customWidth="1"/>
    <col min="4621" max="4621" width="10.42578125" style="3" customWidth="1"/>
    <col min="4622" max="4622" width="13.140625" style="3" customWidth="1"/>
    <col min="4623" max="4864" width="9.140625" style="3"/>
    <col min="4865" max="4865" width="5.42578125" style="3" customWidth="1"/>
    <col min="4866" max="4867" width="11.7109375" style="3" customWidth="1"/>
    <col min="4868" max="4868" width="5.7109375" style="3" customWidth="1"/>
    <col min="4869" max="4869" width="24.42578125" style="3" customWidth="1"/>
    <col min="4870" max="4870" width="13.42578125" style="3" customWidth="1"/>
    <col min="4871" max="4872" width="6" style="3" customWidth="1"/>
    <col min="4873" max="4873" width="10.42578125" style="3" customWidth="1"/>
    <col min="4874" max="4874" width="8.85546875" style="3" customWidth="1"/>
    <col min="4875" max="4875" width="7.7109375" style="3" customWidth="1"/>
    <col min="4876" max="4876" width="11.5703125" style="3" customWidth="1"/>
    <col min="4877" max="4877" width="10.42578125" style="3" customWidth="1"/>
    <col min="4878" max="4878" width="13.140625" style="3" customWidth="1"/>
    <col min="4879" max="5120" width="9.140625" style="3"/>
    <col min="5121" max="5121" width="5.42578125" style="3" customWidth="1"/>
    <col min="5122" max="5123" width="11.7109375" style="3" customWidth="1"/>
    <col min="5124" max="5124" width="5.7109375" style="3" customWidth="1"/>
    <col min="5125" max="5125" width="24.42578125" style="3" customWidth="1"/>
    <col min="5126" max="5126" width="13.42578125" style="3" customWidth="1"/>
    <col min="5127" max="5128" width="6" style="3" customWidth="1"/>
    <col min="5129" max="5129" width="10.42578125" style="3" customWidth="1"/>
    <col min="5130" max="5130" width="8.85546875" style="3" customWidth="1"/>
    <col min="5131" max="5131" width="7.7109375" style="3" customWidth="1"/>
    <col min="5132" max="5132" width="11.5703125" style="3" customWidth="1"/>
    <col min="5133" max="5133" width="10.42578125" style="3" customWidth="1"/>
    <col min="5134" max="5134" width="13.140625" style="3" customWidth="1"/>
    <col min="5135" max="5376" width="9.140625" style="3"/>
    <col min="5377" max="5377" width="5.42578125" style="3" customWidth="1"/>
    <col min="5378" max="5379" width="11.7109375" style="3" customWidth="1"/>
    <col min="5380" max="5380" width="5.7109375" style="3" customWidth="1"/>
    <col min="5381" max="5381" width="24.42578125" style="3" customWidth="1"/>
    <col min="5382" max="5382" width="13.42578125" style="3" customWidth="1"/>
    <col min="5383" max="5384" width="6" style="3" customWidth="1"/>
    <col min="5385" max="5385" width="10.42578125" style="3" customWidth="1"/>
    <col min="5386" max="5386" width="8.85546875" style="3" customWidth="1"/>
    <col min="5387" max="5387" width="7.7109375" style="3" customWidth="1"/>
    <col min="5388" max="5388" width="11.5703125" style="3" customWidth="1"/>
    <col min="5389" max="5389" width="10.42578125" style="3" customWidth="1"/>
    <col min="5390" max="5390" width="13.140625" style="3" customWidth="1"/>
    <col min="5391" max="5632" width="9.140625" style="3"/>
    <col min="5633" max="5633" width="5.42578125" style="3" customWidth="1"/>
    <col min="5634" max="5635" width="11.7109375" style="3" customWidth="1"/>
    <col min="5636" max="5636" width="5.7109375" style="3" customWidth="1"/>
    <col min="5637" max="5637" width="24.42578125" style="3" customWidth="1"/>
    <col min="5638" max="5638" width="13.42578125" style="3" customWidth="1"/>
    <col min="5639" max="5640" width="6" style="3" customWidth="1"/>
    <col min="5641" max="5641" width="10.42578125" style="3" customWidth="1"/>
    <col min="5642" max="5642" width="8.85546875" style="3" customWidth="1"/>
    <col min="5643" max="5643" width="7.7109375" style="3" customWidth="1"/>
    <col min="5644" max="5644" width="11.5703125" style="3" customWidth="1"/>
    <col min="5645" max="5645" width="10.42578125" style="3" customWidth="1"/>
    <col min="5646" max="5646" width="13.140625" style="3" customWidth="1"/>
    <col min="5647" max="5888" width="9.140625" style="3"/>
    <col min="5889" max="5889" width="5.42578125" style="3" customWidth="1"/>
    <col min="5890" max="5891" width="11.7109375" style="3" customWidth="1"/>
    <col min="5892" max="5892" width="5.7109375" style="3" customWidth="1"/>
    <col min="5893" max="5893" width="24.42578125" style="3" customWidth="1"/>
    <col min="5894" max="5894" width="13.42578125" style="3" customWidth="1"/>
    <col min="5895" max="5896" width="6" style="3" customWidth="1"/>
    <col min="5897" max="5897" width="10.42578125" style="3" customWidth="1"/>
    <col min="5898" max="5898" width="8.85546875" style="3" customWidth="1"/>
    <col min="5899" max="5899" width="7.7109375" style="3" customWidth="1"/>
    <col min="5900" max="5900" width="11.5703125" style="3" customWidth="1"/>
    <col min="5901" max="5901" width="10.42578125" style="3" customWidth="1"/>
    <col min="5902" max="5902" width="13.140625" style="3" customWidth="1"/>
    <col min="5903" max="6144" width="9.140625" style="3"/>
    <col min="6145" max="6145" width="5.42578125" style="3" customWidth="1"/>
    <col min="6146" max="6147" width="11.7109375" style="3" customWidth="1"/>
    <col min="6148" max="6148" width="5.7109375" style="3" customWidth="1"/>
    <col min="6149" max="6149" width="24.42578125" style="3" customWidth="1"/>
    <col min="6150" max="6150" width="13.42578125" style="3" customWidth="1"/>
    <col min="6151" max="6152" width="6" style="3" customWidth="1"/>
    <col min="6153" max="6153" width="10.42578125" style="3" customWidth="1"/>
    <col min="6154" max="6154" width="8.85546875" style="3" customWidth="1"/>
    <col min="6155" max="6155" width="7.7109375" style="3" customWidth="1"/>
    <col min="6156" max="6156" width="11.5703125" style="3" customWidth="1"/>
    <col min="6157" max="6157" width="10.42578125" style="3" customWidth="1"/>
    <col min="6158" max="6158" width="13.140625" style="3" customWidth="1"/>
    <col min="6159" max="6400" width="9.140625" style="3"/>
    <col min="6401" max="6401" width="5.42578125" style="3" customWidth="1"/>
    <col min="6402" max="6403" width="11.7109375" style="3" customWidth="1"/>
    <col min="6404" max="6404" width="5.7109375" style="3" customWidth="1"/>
    <col min="6405" max="6405" width="24.42578125" style="3" customWidth="1"/>
    <col min="6406" max="6406" width="13.42578125" style="3" customWidth="1"/>
    <col min="6407" max="6408" width="6" style="3" customWidth="1"/>
    <col min="6409" max="6409" width="10.42578125" style="3" customWidth="1"/>
    <col min="6410" max="6410" width="8.85546875" style="3" customWidth="1"/>
    <col min="6411" max="6411" width="7.7109375" style="3" customWidth="1"/>
    <col min="6412" max="6412" width="11.5703125" style="3" customWidth="1"/>
    <col min="6413" max="6413" width="10.42578125" style="3" customWidth="1"/>
    <col min="6414" max="6414" width="13.140625" style="3" customWidth="1"/>
    <col min="6415" max="6656" width="9.140625" style="3"/>
    <col min="6657" max="6657" width="5.42578125" style="3" customWidth="1"/>
    <col min="6658" max="6659" width="11.7109375" style="3" customWidth="1"/>
    <col min="6660" max="6660" width="5.7109375" style="3" customWidth="1"/>
    <col min="6661" max="6661" width="24.42578125" style="3" customWidth="1"/>
    <col min="6662" max="6662" width="13.42578125" style="3" customWidth="1"/>
    <col min="6663" max="6664" width="6" style="3" customWidth="1"/>
    <col min="6665" max="6665" width="10.42578125" style="3" customWidth="1"/>
    <col min="6666" max="6666" width="8.85546875" style="3" customWidth="1"/>
    <col min="6667" max="6667" width="7.7109375" style="3" customWidth="1"/>
    <col min="6668" max="6668" width="11.5703125" style="3" customWidth="1"/>
    <col min="6669" max="6669" width="10.42578125" style="3" customWidth="1"/>
    <col min="6670" max="6670" width="13.140625" style="3" customWidth="1"/>
    <col min="6671" max="6912" width="9.140625" style="3"/>
    <col min="6913" max="6913" width="5.42578125" style="3" customWidth="1"/>
    <col min="6914" max="6915" width="11.7109375" style="3" customWidth="1"/>
    <col min="6916" max="6916" width="5.7109375" style="3" customWidth="1"/>
    <col min="6917" max="6917" width="24.42578125" style="3" customWidth="1"/>
    <col min="6918" max="6918" width="13.42578125" style="3" customWidth="1"/>
    <col min="6919" max="6920" width="6" style="3" customWidth="1"/>
    <col min="6921" max="6921" width="10.42578125" style="3" customWidth="1"/>
    <col min="6922" max="6922" width="8.85546875" style="3" customWidth="1"/>
    <col min="6923" max="6923" width="7.7109375" style="3" customWidth="1"/>
    <col min="6924" max="6924" width="11.5703125" style="3" customWidth="1"/>
    <col min="6925" max="6925" width="10.42578125" style="3" customWidth="1"/>
    <col min="6926" max="6926" width="13.140625" style="3" customWidth="1"/>
    <col min="6927" max="7168" width="9.140625" style="3"/>
    <col min="7169" max="7169" width="5.42578125" style="3" customWidth="1"/>
    <col min="7170" max="7171" width="11.7109375" style="3" customWidth="1"/>
    <col min="7172" max="7172" width="5.7109375" style="3" customWidth="1"/>
    <col min="7173" max="7173" width="24.42578125" style="3" customWidth="1"/>
    <col min="7174" max="7174" width="13.42578125" style="3" customWidth="1"/>
    <col min="7175" max="7176" width="6" style="3" customWidth="1"/>
    <col min="7177" max="7177" width="10.42578125" style="3" customWidth="1"/>
    <col min="7178" max="7178" width="8.85546875" style="3" customWidth="1"/>
    <col min="7179" max="7179" width="7.7109375" style="3" customWidth="1"/>
    <col min="7180" max="7180" width="11.5703125" style="3" customWidth="1"/>
    <col min="7181" max="7181" width="10.42578125" style="3" customWidth="1"/>
    <col min="7182" max="7182" width="13.140625" style="3" customWidth="1"/>
    <col min="7183" max="7424" width="9.140625" style="3"/>
    <col min="7425" max="7425" width="5.42578125" style="3" customWidth="1"/>
    <col min="7426" max="7427" width="11.7109375" style="3" customWidth="1"/>
    <col min="7428" max="7428" width="5.7109375" style="3" customWidth="1"/>
    <col min="7429" max="7429" width="24.42578125" style="3" customWidth="1"/>
    <col min="7430" max="7430" width="13.42578125" style="3" customWidth="1"/>
    <col min="7431" max="7432" width="6" style="3" customWidth="1"/>
    <col min="7433" max="7433" width="10.42578125" style="3" customWidth="1"/>
    <col min="7434" max="7434" width="8.85546875" style="3" customWidth="1"/>
    <col min="7435" max="7435" width="7.7109375" style="3" customWidth="1"/>
    <col min="7436" max="7436" width="11.5703125" style="3" customWidth="1"/>
    <col min="7437" max="7437" width="10.42578125" style="3" customWidth="1"/>
    <col min="7438" max="7438" width="13.140625" style="3" customWidth="1"/>
    <col min="7439" max="7680" width="9.140625" style="3"/>
    <col min="7681" max="7681" width="5.42578125" style="3" customWidth="1"/>
    <col min="7682" max="7683" width="11.7109375" style="3" customWidth="1"/>
    <col min="7684" max="7684" width="5.7109375" style="3" customWidth="1"/>
    <col min="7685" max="7685" width="24.42578125" style="3" customWidth="1"/>
    <col min="7686" max="7686" width="13.42578125" style="3" customWidth="1"/>
    <col min="7687" max="7688" width="6" style="3" customWidth="1"/>
    <col min="7689" max="7689" width="10.42578125" style="3" customWidth="1"/>
    <col min="7690" max="7690" width="8.85546875" style="3" customWidth="1"/>
    <col min="7691" max="7691" width="7.7109375" style="3" customWidth="1"/>
    <col min="7692" max="7692" width="11.5703125" style="3" customWidth="1"/>
    <col min="7693" max="7693" width="10.42578125" style="3" customWidth="1"/>
    <col min="7694" max="7694" width="13.140625" style="3" customWidth="1"/>
    <col min="7695" max="7936" width="9.140625" style="3"/>
    <col min="7937" max="7937" width="5.42578125" style="3" customWidth="1"/>
    <col min="7938" max="7939" width="11.7109375" style="3" customWidth="1"/>
    <col min="7940" max="7940" width="5.7109375" style="3" customWidth="1"/>
    <col min="7941" max="7941" width="24.42578125" style="3" customWidth="1"/>
    <col min="7942" max="7942" width="13.42578125" style="3" customWidth="1"/>
    <col min="7943" max="7944" width="6" style="3" customWidth="1"/>
    <col min="7945" max="7945" width="10.42578125" style="3" customWidth="1"/>
    <col min="7946" max="7946" width="8.85546875" style="3" customWidth="1"/>
    <col min="7947" max="7947" width="7.7109375" style="3" customWidth="1"/>
    <col min="7948" max="7948" width="11.5703125" style="3" customWidth="1"/>
    <col min="7949" max="7949" width="10.42578125" style="3" customWidth="1"/>
    <col min="7950" max="7950" width="13.140625" style="3" customWidth="1"/>
    <col min="7951" max="8192" width="9.140625" style="3"/>
    <col min="8193" max="8193" width="5.42578125" style="3" customWidth="1"/>
    <col min="8194" max="8195" width="11.7109375" style="3" customWidth="1"/>
    <col min="8196" max="8196" width="5.7109375" style="3" customWidth="1"/>
    <col min="8197" max="8197" width="24.42578125" style="3" customWidth="1"/>
    <col min="8198" max="8198" width="13.42578125" style="3" customWidth="1"/>
    <col min="8199" max="8200" width="6" style="3" customWidth="1"/>
    <col min="8201" max="8201" width="10.42578125" style="3" customWidth="1"/>
    <col min="8202" max="8202" width="8.85546875" style="3" customWidth="1"/>
    <col min="8203" max="8203" width="7.7109375" style="3" customWidth="1"/>
    <col min="8204" max="8204" width="11.5703125" style="3" customWidth="1"/>
    <col min="8205" max="8205" width="10.42578125" style="3" customWidth="1"/>
    <col min="8206" max="8206" width="13.140625" style="3" customWidth="1"/>
    <col min="8207" max="8448" width="9.140625" style="3"/>
    <col min="8449" max="8449" width="5.42578125" style="3" customWidth="1"/>
    <col min="8450" max="8451" width="11.7109375" style="3" customWidth="1"/>
    <col min="8452" max="8452" width="5.7109375" style="3" customWidth="1"/>
    <col min="8453" max="8453" width="24.42578125" style="3" customWidth="1"/>
    <col min="8454" max="8454" width="13.42578125" style="3" customWidth="1"/>
    <col min="8455" max="8456" width="6" style="3" customWidth="1"/>
    <col min="8457" max="8457" width="10.42578125" style="3" customWidth="1"/>
    <col min="8458" max="8458" width="8.85546875" style="3" customWidth="1"/>
    <col min="8459" max="8459" width="7.7109375" style="3" customWidth="1"/>
    <col min="8460" max="8460" width="11.5703125" style="3" customWidth="1"/>
    <col min="8461" max="8461" width="10.42578125" style="3" customWidth="1"/>
    <col min="8462" max="8462" width="13.140625" style="3" customWidth="1"/>
    <col min="8463" max="8704" width="9.140625" style="3"/>
    <col min="8705" max="8705" width="5.42578125" style="3" customWidth="1"/>
    <col min="8706" max="8707" width="11.7109375" style="3" customWidth="1"/>
    <col min="8708" max="8708" width="5.7109375" style="3" customWidth="1"/>
    <col min="8709" max="8709" width="24.42578125" style="3" customWidth="1"/>
    <col min="8710" max="8710" width="13.42578125" style="3" customWidth="1"/>
    <col min="8711" max="8712" width="6" style="3" customWidth="1"/>
    <col min="8713" max="8713" width="10.42578125" style="3" customWidth="1"/>
    <col min="8714" max="8714" width="8.85546875" style="3" customWidth="1"/>
    <col min="8715" max="8715" width="7.7109375" style="3" customWidth="1"/>
    <col min="8716" max="8716" width="11.5703125" style="3" customWidth="1"/>
    <col min="8717" max="8717" width="10.42578125" style="3" customWidth="1"/>
    <col min="8718" max="8718" width="13.140625" style="3" customWidth="1"/>
    <col min="8719" max="8960" width="9.140625" style="3"/>
    <col min="8961" max="8961" width="5.42578125" style="3" customWidth="1"/>
    <col min="8962" max="8963" width="11.7109375" style="3" customWidth="1"/>
    <col min="8964" max="8964" width="5.7109375" style="3" customWidth="1"/>
    <col min="8965" max="8965" width="24.42578125" style="3" customWidth="1"/>
    <col min="8966" max="8966" width="13.42578125" style="3" customWidth="1"/>
    <col min="8967" max="8968" width="6" style="3" customWidth="1"/>
    <col min="8969" max="8969" width="10.42578125" style="3" customWidth="1"/>
    <col min="8970" max="8970" width="8.85546875" style="3" customWidth="1"/>
    <col min="8971" max="8971" width="7.7109375" style="3" customWidth="1"/>
    <col min="8972" max="8972" width="11.5703125" style="3" customWidth="1"/>
    <col min="8973" max="8973" width="10.42578125" style="3" customWidth="1"/>
    <col min="8974" max="8974" width="13.140625" style="3" customWidth="1"/>
    <col min="8975" max="9216" width="9.140625" style="3"/>
    <col min="9217" max="9217" width="5.42578125" style="3" customWidth="1"/>
    <col min="9218" max="9219" width="11.7109375" style="3" customWidth="1"/>
    <col min="9220" max="9220" width="5.7109375" style="3" customWidth="1"/>
    <col min="9221" max="9221" width="24.42578125" style="3" customWidth="1"/>
    <col min="9222" max="9222" width="13.42578125" style="3" customWidth="1"/>
    <col min="9223" max="9224" width="6" style="3" customWidth="1"/>
    <col min="9225" max="9225" width="10.42578125" style="3" customWidth="1"/>
    <col min="9226" max="9226" width="8.85546875" style="3" customWidth="1"/>
    <col min="9227" max="9227" width="7.7109375" style="3" customWidth="1"/>
    <col min="9228" max="9228" width="11.5703125" style="3" customWidth="1"/>
    <col min="9229" max="9229" width="10.42578125" style="3" customWidth="1"/>
    <col min="9230" max="9230" width="13.140625" style="3" customWidth="1"/>
    <col min="9231" max="9472" width="9.140625" style="3"/>
    <col min="9473" max="9473" width="5.42578125" style="3" customWidth="1"/>
    <col min="9474" max="9475" width="11.7109375" style="3" customWidth="1"/>
    <col min="9476" max="9476" width="5.7109375" style="3" customWidth="1"/>
    <col min="9477" max="9477" width="24.42578125" style="3" customWidth="1"/>
    <col min="9478" max="9478" width="13.42578125" style="3" customWidth="1"/>
    <col min="9479" max="9480" width="6" style="3" customWidth="1"/>
    <col min="9481" max="9481" width="10.42578125" style="3" customWidth="1"/>
    <col min="9482" max="9482" width="8.85546875" style="3" customWidth="1"/>
    <col min="9483" max="9483" width="7.7109375" style="3" customWidth="1"/>
    <col min="9484" max="9484" width="11.5703125" style="3" customWidth="1"/>
    <col min="9485" max="9485" width="10.42578125" style="3" customWidth="1"/>
    <col min="9486" max="9486" width="13.140625" style="3" customWidth="1"/>
    <col min="9487" max="9728" width="9.140625" style="3"/>
    <col min="9729" max="9729" width="5.42578125" style="3" customWidth="1"/>
    <col min="9730" max="9731" width="11.7109375" style="3" customWidth="1"/>
    <col min="9732" max="9732" width="5.7109375" style="3" customWidth="1"/>
    <col min="9733" max="9733" width="24.42578125" style="3" customWidth="1"/>
    <col min="9734" max="9734" width="13.42578125" style="3" customWidth="1"/>
    <col min="9735" max="9736" width="6" style="3" customWidth="1"/>
    <col min="9737" max="9737" width="10.42578125" style="3" customWidth="1"/>
    <col min="9738" max="9738" width="8.85546875" style="3" customWidth="1"/>
    <col min="9739" max="9739" width="7.7109375" style="3" customWidth="1"/>
    <col min="9740" max="9740" width="11.5703125" style="3" customWidth="1"/>
    <col min="9741" max="9741" width="10.42578125" style="3" customWidth="1"/>
    <col min="9742" max="9742" width="13.140625" style="3" customWidth="1"/>
    <col min="9743" max="9984" width="9.140625" style="3"/>
    <col min="9985" max="9985" width="5.42578125" style="3" customWidth="1"/>
    <col min="9986" max="9987" width="11.7109375" style="3" customWidth="1"/>
    <col min="9988" max="9988" width="5.7109375" style="3" customWidth="1"/>
    <col min="9989" max="9989" width="24.42578125" style="3" customWidth="1"/>
    <col min="9990" max="9990" width="13.42578125" style="3" customWidth="1"/>
    <col min="9991" max="9992" width="6" style="3" customWidth="1"/>
    <col min="9993" max="9993" width="10.42578125" style="3" customWidth="1"/>
    <col min="9994" max="9994" width="8.85546875" style="3" customWidth="1"/>
    <col min="9995" max="9995" width="7.7109375" style="3" customWidth="1"/>
    <col min="9996" max="9996" width="11.5703125" style="3" customWidth="1"/>
    <col min="9997" max="9997" width="10.42578125" style="3" customWidth="1"/>
    <col min="9998" max="9998" width="13.140625" style="3" customWidth="1"/>
    <col min="9999" max="10240" width="9.140625" style="3"/>
    <col min="10241" max="10241" width="5.42578125" style="3" customWidth="1"/>
    <col min="10242" max="10243" width="11.7109375" style="3" customWidth="1"/>
    <col min="10244" max="10244" width="5.7109375" style="3" customWidth="1"/>
    <col min="10245" max="10245" width="24.42578125" style="3" customWidth="1"/>
    <col min="10246" max="10246" width="13.42578125" style="3" customWidth="1"/>
    <col min="10247" max="10248" width="6" style="3" customWidth="1"/>
    <col min="10249" max="10249" width="10.42578125" style="3" customWidth="1"/>
    <col min="10250" max="10250" width="8.85546875" style="3" customWidth="1"/>
    <col min="10251" max="10251" width="7.7109375" style="3" customWidth="1"/>
    <col min="10252" max="10252" width="11.5703125" style="3" customWidth="1"/>
    <col min="10253" max="10253" width="10.42578125" style="3" customWidth="1"/>
    <col min="10254" max="10254" width="13.140625" style="3" customWidth="1"/>
    <col min="10255" max="10496" width="9.140625" style="3"/>
    <col min="10497" max="10497" width="5.42578125" style="3" customWidth="1"/>
    <col min="10498" max="10499" width="11.7109375" style="3" customWidth="1"/>
    <col min="10500" max="10500" width="5.7109375" style="3" customWidth="1"/>
    <col min="10501" max="10501" width="24.42578125" style="3" customWidth="1"/>
    <col min="10502" max="10502" width="13.42578125" style="3" customWidth="1"/>
    <col min="10503" max="10504" width="6" style="3" customWidth="1"/>
    <col min="10505" max="10505" width="10.42578125" style="3" customWidth="1"/>
    <col min="10506" max="10506" width="8.85546875" style="3" customWidth="1"/>
    <col min="10507" max="10507" width="7.7109375" style="3" customWidth="1"/>
    <col min="10508" max="10508" width="11.5703125" style="3" customWidth="1"/>
    <col min="10509" max="10509" width="10.42578125" style="3" customWidth="1"/>
    <col min="10510" max="10510" width="13.140625" style="3" customWidth="1"/>
    <col min="10511" max="10752" width="9.140625" style="3"/>
    <col min="10753" max="10753" width="5.42578125" style="3" customWidth="1"/>
    <col min="10754" max="10755" width="11.7109375" style="3" customWidth="1"/>
    <col min="10756" max="10756" width="5.7109375" style="3" customWidth="1"/>
    <col min="10757" max="10757" width="24.42578125" style="3" customWidth="1"/>
    <col min="10758" max="10758" width="13.42578125" style="3" customWidth="1"/>
    <col min="10759" max="10760" width="6" style="3" customWidth="1"/>
    <col min="10761" max="10761" width="10.42578125" style="3" customWidth="1"/>
    <col min="10762" max="10762" width="8.85546875" style="3" customWidth="1"/>
    <col min="10763" max="10763" width="7.7109375" style="3" customWidth="1"/>
    <col min="10764" max="10764" width="11.5703125" style="3" customWidth="1"/>
    <col min="10765" max="10765" width="10.42578125" style="3" customWidth="1"/>
    <col min="10766" max="10766" width="13.140625" style="3" customWidth="1"/>
    <col min="10767" max="11008" width="9.140625" style="3"/>
    <col min="11009" max="11009" width="5.42578125" style="3" customWidth="1"/>
    <col min="11010" max="11011" width="11.7109375" style="3" customWidth="1"/>
    <col min="11012" max="11012" width="5.7109375" style="3" customWidth="1"/>
    <col min="11013" max="11013" width="24.42578125" style="3" customWidth="1"/>
    <col min="11014" max="11014" width="13.42578125" style="3" customWidth="1"/>
    <col min="11015" max="11016" width="6" style="3" customWidth="1"/>
    <col min="11017" max="11017" width="10.42578125" style="3" customWidth="1"/>
    <col min="11018" max="11018" width="8.85546875" style="3" customWidth="1"/>
    <col min="11019" max="11019" width="7.7109375" style="3" customWidth="1"/>
    <col min="11020" max="11020" width="11.5703125" style="3" customWidth="1"/>
    <col min="11021" max="11021" width="10.42578125" style="3" customWidth="1"/>
    <col min="11022" max="11022" width="13.140625" style="3" customWidth="1"/>
    <col min="11023" max="11264" width="9.140625" style="3"/>
    <col min="11265" max="11265" width="5.42578125" style="3" customWidth="1"/>
    <col min="11266" max="11267" width="11.7109375" style="3" customWidth="1"/>
    <col min="11268" max="11268" width="5.7109375" style="3" customWidth="1"/>
    <col min="11269" max="11269" width="24.42578125" style="3" customWidth="1"/>
    <col min="11270" max="11270" width="13.42578125" style="3" customWidth="1"/>
    <col min="11271" max="11272" width="6" style="3" customWidth="1"/>
    <col min="11273" max="11273" width="10.42578125" style="3" customWidth="1"/>
    <col min="11274" max="11274" width="8.85546875" style="3" customWidth="1"/>
    <col min="11275" max="11275" width="7.7109375" style="3" customWidth="1"/>
    <col min="11276" max="11276" width="11.5703125" style="3" customWidth="1"/>
    <col min="11277" max="11277" width="10.42578125" style="3" customWidth="1"/>
    <col min="11278" max="11278" width="13.140625" style="3" customWidth="1"/>
    <col min="11279" max="11520" width="9.140625" style="3"/>
    <col min="11521" max="11521" width="5.42578125" style="3" customWidth="1"/>
    <col min="11522" max="11523" width="11.7109375" style="3" customWidth="1"/>
    <col min="11524" max="11524" width="5.7109375" style="3" customWidth="1"/>
    <col min="11525" max="11525" width="24.42578125" style="3" customWidth="1"/>
    <col min="11526" max="11526" width="13.42578125" style="3" customWidth="1"/>
    <col min="11527" max="11528" width="6" style="3" customWidth="1"/>
    <col min="11529" max="11529" width="10.42578125" style="3" customWidth="1"/>
    <col min="11530" max="11530" width="8.85546875" style="3" customWidth="1"/>
    <col min="11531" max="11531" width="7.7109375" style="3" customWidth="1"/>
    <col min="11532" max="11532" width="11.5703125" style="3" customWidth="1"/>
    <col min="11533" max="11533" width="10.42578125" style="3" customWidth="1"/>
    <col min="11534" max="11534" width="13.140625" style="3" customWidth="1"/>
    <col min="11535" max="11776" width="9.140625" style="3"/>
    <col min="11777" max="11777" width="5.42578125" style="3" customWidth="1"/>
    <col min="11778" max="11779" width="11.7109375" style="3" customWidth="1"/>
    <col min="11780" max="11780" width="5.7109375" style="3" customWidth="1"/>
    <col min="11781" max="11781" width="24.42578125" style="3" customWidth="1"/>
    <col min="11782" max="11782" width="13.42578125" style="3" customWidth="1"/>
    <col min="11783" max="11784" width="6" style="3" customWidth="1"/>
    <col min="11785" max="11785" width="10.42578125" style="3" customWidth="1"/>
    <col min="11786" max="11786" width="8.85546875" style="3" customWidth="1"/>
    <col min="11787" max="11787" width="7.7109375" style="3" customWidth="1"/>
    <col min="11788" max="11788" width="11.5703125" style="3" customWidth="1"/>
    <col min="11789" max="11789" width="10.42578125" style="3" customWidth="1"/>
    <col min="11790" max="11790" width="13.140625" style="3" customWidth="1"/>
    <col min="11791" max="12032" width="9.140625" style="3"/>
    <col min="12033" max="12033" width="5.42578125" style="3" customWidth="1"/>
    <col min="12034" max="12035" width="11.7109375" style="3" customWidth="1"/>
    <col min="12036" max="12036" width="5.7109375" style="3" customWidth="1"/>
    <col min="12037" max="12037" width="24.42578125" style="3" customWidth="1"/>
    <col min="12038" max="12038" width="13.42578125" style="3" customWidth="1"/>
    <col min="12039" max="12040" width="6" style="3" customWidth="1"/>
    <col min="12041" max="12041" width="10.42578125" style="3" customWidth="1"/>
    <col min="12042" max="12042" width="8.85546875" style="3" customWidth="1"/>
    <col min="12043" max="12043" width="7.7109375" style="3" customWidth="1"/>
    <col min="12044" max="12044" width="11.5703125" style="3" customWidth="1"/>
    <col min="12045" max="12045" width="10.42578125" style="3" customWidth="1"/>
    <col min="12046" max="12046" width="13.140625" style="3" customWidth="1"/>
    <col min="12047" max="12288" width="9.140625" style="3"/>
    <col min="12289" max="12289" width="5.42578125" style="3" customWidth="1"/>
    <col min="12290" max="12291" width="11.7109375" style="3" customWidth="1"/>
    <col min="12292" max="12292" width="5.7109375" style="3" customWidth="1"/>
    <col min="12293" max="12293" width="24.42578125" style="3" customWidth="1"/>
    <col min="12294" max="12294" width="13.42578125" style="3" customWidth="1"/>
    <col min="12295" max="12296" width="6" style="3" customWidth="1"/>
    <col min="12297" max="12297" width="10.42578125" style="3" customWidth="1"/>
    <col min="12298" max="12298" width="8.85546875" style="3" customWidth="1"/>
    <col min="12299" max="12299" width="7.7109375" style="3" customWidth="1"/>
    <col min="12300" max="12300" width="11.5703125" style="3" customWidth="1"/>
    <col min="12301" max="12301" width="10.42578125" style="3" customWidth="1"/>
    <col min="12302" max="12302" width="13.140625" style="3" customWidth="1"/>
    <col min="12303" max="12544" width="9.140625" style="3"/>
    <col min="12545" max="12545" width="5.42578125" style="3" customWidth="1"/>
    <col min="12546" max="12547" width="11.7109375" style="3" customWidth="1"/>
    <col min="12548" max="12548" width="5.7109375" style="3" customWidth="1"/>
    <col min="12549" max="12549" width="24.42578125" style="3" customWidth="1"/>
    <col min="12550" max="12550" width="13.42578125" style="3" customWidth="1"/>
    <col min="12551" max="12552" width="6" style="3" customWidth="1"/>
    <col min="12553" max="12553" width="10.42578125" style="3" customWidth="1"/>
    <col min="12554" max="12554" width="8.85546875" style="3" customWidth="1"/>
    <col min="12555" max="12555" width="7.7109375" style="3" customWidth="1"/>
    <col min="12556" max="12556" width="11.5703125" style="3" customWidth="1"/>
    <col min="12557" max="12557" width="10.42578125" style="3" customWidth="1"/>
    <col min="12558" max="12558" width="13.140625" style="3" customWidth="1"/>
    <col min="12559" max="12800" width="9.140625" style="3"/>
    <col min="12801" max="12801" width="5.42578125" style="3" customWidth="1"/>
    <col min="12802" max="12803" width="11.7109375" style="3" customWidth="1"/>
    <col min="12804" max="12804" width="5.7109375" style="3" customWidth="1"/>
    <col min="12805" max="12805" width="24.42578125" style="3" customWidth="1"/>
    <col min="12806" max="12806" width="13.42578125" style="3" customWidth="1"/>
    <col min="12807" max="12808" width="6" style="3" customWidth="1"/>
    <col min="12809" max="12809" width="10.42578125" style="3" customWidth="1"/>
    <col min="12810" max="12810" width="8.85546875" style="3" customWidth="1"/>
    <col min="12811" max="12811" width="7.7109375" style="3" customWidth="1"/>
    <col min="12812" max="12812" width="11.5703125" style="3" customWidth="1"/>
    <col min="12813" max="12813" width="10.42578125" style="3" customWidth="1"/>
    <col min="12814" max="12814" width="13.140625" style="3" customWidth="1"/>
    <col min="12815" max="13056" width="9.140625" style="3"/>
    <col min="13057" max="13057" width="5.42578125" style="3" customWidth="1"/>
    <col min="13058" max="13059" width="11.7109375" style="3" customWidth="1"/>
    <col min="13060" max="13060" width="5.7109375" style="3" customWidth="1"/>
    <col min="13061" max="13061" width="24.42578125" style="3" customWidth="1"/>
    <col min="13062" max="13062" width="13.42578125" style="3" customWidth="1"/>
    <col min="13063" max="13064" width="6" style="3" customWidth="1"/>
    <col min="13065" max="13065" width="10.42578125" style="3" customWidth="1"/>
    <col min="13066" max="13066" width="8.85546875" style="3" customWidth="1"/>
    <col min="13067" max="13067" width="7.7109375" style="3" customWidth="1"/>
    <col min="13068" max="13068" width="11.5703125" style="3" customWidth="1"/>
    <col min="13069" max="13069" width="10.42578125" style="3" customWidth="1"/>
    <col min="13070" max="13070" width="13.140625" style="3" customWidth="1"/>
    <col min="13071" max="13312" width="9.140625" style="3"/>
    <col min="13313" max="13313" width="5.42578125" style="3" customWidth="1"/>
    <col min="13314" max="13315" width="11.7109375" style="3" customWidth="1"/>
    <col min="13316" max="13316" width="5.7109375" style="3" customWidth="1"/>
    <col min="13317" max="13317" width="24.42578125" style="3" customWidth="1"/>
    <col min="13318" max="13318" width="13.42578125" style="3" customWidth="1"/>
    <col min="13319" max="13320" width="6" style="3" customWidth="1"/>
    <col min="13321" max="13321" width="10.42578125" style="3" customWidth="1"/>
    <col min="13322" max="13322" width="8.85546875" style="3" customWidth="1"/>
    <col min="13323" max="13323" width="7.7109375" style="3" customWidth="1"/>
    <col min="13324" max="13324" width="11.5703125" style="3" customWidth="1"/>
    <col min="13325" max="13325" width="10.42578125" style="3" customWidth="1"/>
    <col min="13326" max="13326" width="13.140625" style="3" customWidth="1"/>
    <col min="13327" max="13568" width="9.140625" style="3"/>
    <col min="13569" max="13569" width="5.42578125" style="3" customWidth="1"/>
    <col min="13570" max="13571" width="11.7109375" style="3" customWidth="1"/>
    <col min="13572" max="13572" width="5.7109375" style="3" customWidth="1"/>
    <col min="13573" max="13573" width="24.42578125" style="3" customWidth="1"/>
    <col min="13574" max="13574" width="13.42578125" style="3" customWidth="1"/>
    <col min="13575" max="13576" width="6" style="3" customWidth="1"/>
    <col min="13577" max="13577" width="10.42578125" style="3" customWidth="1"/>
    <col min="13578" max="13578" width="8.85546875" style="3" customWidth="1"/>
    <col min="13579" max="13579" width="7.7109375" style="3" customWidth="1"/>
    <col min="13580" max="13580" width="11.5703125" style="3" customWidth="1"/>
    <col min="13581" max="13581" width="10.42578125" style="3" customWidth="1"/>
    <col min="13582" max="13582" width="13.140625" style="3" customWidth="1"/>
    <col min="13583" max="13824" width="9.140625" style="3"/>
    <col min="13825" max="13825" width="5.42578125" style="3" customWidth="1"/>
    <col min="13826" max="13827" width="11.7109375" style="3" customWidth="1"/>
    <col min="13828" max="13828" width="5.7109375" style="3" customWidth="1"/>
    <col min="13829" max="13829" width="24.42578125" style="3" customWidth="1"/>
    <col min="13830" max="13830" width="13.42578125" style="3" customWidth="1"/>
    <col min="13831" max="13832" width="6" style="3" customWidth="1"/>
    <col min="13833" max="13833" width="10.42578125" style="3" customWidth="1"/>
    <col min="13834" max="13834" width="8.85546875" style="3" customWidth="1"/>
    <col min="13835" max="13835" width="7.7109375" style="3" customWidth="1"/>
    <col min="13836" max="13836" width="11.5703125" style="3" customWidth="1"/>
    <col min="13837" max="13837" width="10.42578125" style="3" customWidth="1"/>
    <col min="13838" max="13838" width="13.140625" style="3" customWidth="1"/>
    <col min="13839" max="14080" width="9.140625" style="3"/>
    <col min="14081" max="14081" width="5.42578125" style="3" customWidth="1"/>
    <col min="14082" max="14083" width="11.7109375" style="3" customWidth="1"/>
    <col min="14084" max="14084" width="5.7109375" style="3" customWidth="1"/>
    <col min="14085" max="14085" width="24.42578125" style="3" customWidth="1"/>
    <col min="14086" max="14086" width="13.42578125" style="3" customWidth="1"/>
    <col min="14087" max="14088" width="6" style="3" customWidth="1"/>
    <col min="14089" max="14089" width="10.42578125" style="3" customWidth="1"/>
    <col min="14090" max="14090" width="8.85546875" style="3" customWidth="1"/>
    <col min="14091" max="14091" width="7.7109375" style="3" customWidth="1"/>
    <col min="14092" max="14092" width="11.5703125" style="3" customWidth="1"/>
    <col min="14093" max="14093" width="10.42578125" style="3" customWidth="1"/>
    <col min="14094" max="14094" width="13.140625" style="3" customWidth="1"/>
    <col min="14095" max="14336" width="9.140625" style="3"/>
    <col min="14337" max="14337" width="5.42578125" style="3" customWidth="1"/>
    <col min="14338" max="14339" width="11.7109375" style="3" customWidth="1"/>
    <col min="14340" max="14340" width="5.7109375" style="3" customWidth="1"/>
    <col min="14341" max="14341" width="24.42578125" style="3" customWidth="1"/>
    <col min="14342" max="14342" width="13.42578125" style="3" customWidth="1"/>
    <col min="14343" max="14344" width="6" style="3" customWidth="1"/>
    <col min="14345" max="14345" width="10.42578125" style="3" customWidth="1"/>
    <col min="14346" max="14346" width="8.85546875" style="3" customWidth="1"/>
    <col min="14347" max="14347" width="7.7109375" style="3" customWidth="1"/>
    <col min="14348" max="14348" width="11.5703125" style="3" customWidth="1"/>
    <col min="14349" max="14349" width="10.42578125" style="3" customWidth="1"/>
    <col min="14350" max="14350" width="13.140625" style="3" customWidth="1"/>
    <col min="14351" max="14592" width="9.140625" style="3"/>
    <col min="14593" max="14593" width="5.42578125" style="3" customWidth="1"/>
    <col min="14594" max="14595" width="11.7109375" style="3" customWidth="1"/>
    <col min="14596" max="14596" width="5.7109375" style="3" customWidth="1"/>
    <col min="14597" max="14597" width="24.42578125" style="3" customWidth="1"/>
    <col min="14598" max="14598" width="13.42578125" style="3" customWidth="1"/>
    <col min="14599" max="14600" width="6" style="3" customWidth="1"/>
    <col min="14601" max="14601" width="10.42578125" style="3" customWidth="1"/>
    <col min="14602" max="14602" width="8.85546875" style="3" customWidth="1"/>
    <col min="14603" max="14603" width="7.7109375" style="3" customWidth="1"/>
    <col min="14604" max="14604" width="11.5703125" style="3" customWidth="1"/>
    <col min="14605" max="14605" width="10.42578125" style="3" customWidth="1"/>
    <col min="14606" max="14606" width="13.140625" style="3" customWidth="1"/>
    <col min="14607" max="14848" width="9.140625" style="3"/>
    <col min="14849" max="14849" width="5.42578125" style="3" customWidth="1"/>
    <col min="14850" max="14851" width="11.7109375" style="3" customWidth="1"/>
    <col min="14852" max="14852" width="5.7109375" style="3" customWidth="1"/>
    <col min="14853" max="14853" width="24.42578125" style="3" customWidth="1"/>
    <col min="14854" max="14854" width="13.42578125" style="3" customWidth="1"/>
    <col min="14855" max="14856" width="6" style="3" customWidth="1"/>
    <col min="14857" max="14857" width="10.42578125" style="3" customWidth="1"/>
    <col min="14858" max="14858" width="8.85546875" style="3" customWidth="1"/>
    <col min="14859" max="14859" width="7.7109375" style="3" customWidth="1"/>
    <col min="14860" max="14860" width="11.5703125" style="3" customWidth="1"/>
    <col min="14861" max="14861" width="10.42578125" style="3" customWidth="1"/>
    <col min="14862" max="14862" width="13.140625" style="3" customWidth="1"/>
    <col min="14863" max="15104" width="9.140625" style="3"/>
    <col min="15105" max="15105" width="5.42578125" style="3" customWidth="1"/>
    <col min="15106" max="15107" width="11.7109375" style="3" customWidth="1"/>
    <col min="15108" max="15108" width="5.7109375" style="3" customWidth="1"/>
    <col min="15109" max="15109" width="24.42578125" style="3" customWidth="1"/>
    <col min="15110" max="15110" width="13.42578125" style="3" customWidth="1"/>
    <col min="15111" max="15112" width="6" style="3" customWidth="1"/>
    <col min="15113" max="15113" width="10.42578125" style="3" customWidth="1"/>
    <col min="15114" max="15114" width="8.85546875" style="3" customWidth="1"/>
    <col min="15115" max="15115" width="7.7109375" style="3" customWidth="1"/>
    <col min="15116" max="15116" width="11.5703125" style="3" customWidth="1"/>
    <col min="15117" max="15117" width="10.42578125" style="3" customWidth="1"/>
    <col min="15118" max="15118" width="13.140625" style="3" customWidth="1"/>
    <col min="15119" max="15360" width="9.140625" style="3"/>
    <col min="15361" max="15361" width="5.42578125" style="3" customWidth="1"/>
    <col min="15362" max="15363" width="11.7109375" style="3" customWidth="1"/>
    <col min="15364" max="15364" width="5.7109375" style="3" customWidth="1"/>
    <col min="15365" max="15365" width="24.42578125" style="3" customWidth="1"/>
    <col min="15366" max="15366" width="13.42578125" style="3" customWidth="1"/>
    <col min="15367" max="15368" width="6" style="3" customWidth="1"/>
    <col min="15369" max="15369" width="10.42578125" style="3" customWidth="1"/>
    <col min="15370" max="15370" width="8.85546875" style="3" customWidth="1"/>
    <col min="15371" max="15371" width="7.7109375" style="3" customWidth="1"/>
    <col min="15372" max="15372" width="11.5703125" style="3" customWidth="1"/>
    <col min="15373" max="15373" width="10.42578125" style="3" customWidth="1"/>
    <col min="15374" max="15374" width="13.140625" style="3" customWidth="1"/>
    <col min="15375" max="15616" width="9.140625" style="3"/>
    <col min="15617" max="15617" width="5.42578125" style="3" customWidth="1"/>
    <col min="15618" max="15619" width="11.7109375" style="3" customWidth="1"/>
    <col min="15620" max="15620" width="5.7109375" style="3" customWidth="1"/>
    <col min="15621" max="15621" width="24.42578125" style="3" customWidth="1"/>
    <col min="15622" max="15622" width="13.42578125" style="3" customWidth="1"/>
    <col min="15623" max="15624" width="6" style="3" customWidth="1"/>
    <col min="15625" max="15625" width="10.42578125" style="3" customWidth="1"/>
    <col min="15626" max="15626" width="8.85546875" style="3" customWidth="1"/>
    <col min="15627" max="15627" width="7.7109375" style="3" customWidth="1"/>
    <col min="15628" max="15628" width="11.5703125" style="3" customWidth="1"/>
    <col min="15629" max="15629" width="10.42578125" style="3" customWidth="1"/>
    <col min="15630" max="15630" width="13.140625" style="3" customWidth="1"/>
    <col min="15631" max="15872" width="9.140625" style="3"/>
    <col min="15873" max="15873" width="5.42578125" style="3" customWidth="1"/>
    <col min="15874" max="15875" width="11.7109375" style="3" customWidth="1"/>
    <col min="15876" max="15876" width="5.7109375" style="3" customWidth="1"/>
    <col min="15877" max="15877" width="24.42578125" style="3" customWidth="1"/>
    <col min="15878" max="15878" width="13.42578125" style="3" customWidth="1"/>
    <col min="15879" max="15880" width="6" style="3" customWidth="1"/>
    <col min="15881" max="15881" width="10.42578125" style="3" customWidth="1"/>
    <col min="15882" max="15882" width="8.85546875" style="3" customWidth="1"/>
    <col min="15883" max="15883" width="7.7109375" style="3" customWidth="1"/>
    <col min="15884" max="15884" width="11.5703125" style="3" customWidth="1"/>
    <col min="15885" max="15885" width="10.42578125" style="3" customWidth="1"/>
    <col min="15886" max="15886" width="13.140625" style="3" customWidth="1"/>
    <col min="15887" max="16128" width="9.140625" style="3"/>
    <col min="16129" max="16129" width="5.42578125" style="3" customWidth="1"/>
    <col min="16130" max="16131" width="11.7109375" style="3" customWidth="1"/>
    <col min="16132" max="16132" width="5.7109375" style="3" customWidth="1"/>
    <col min="16133" max="16133" width="24.42578125" style="3" customWidth="1"/>
    <col min="16134" max="16134" width="13.42578125" style="3" customWidth="1"/>
    <col min="16135" max="16136" width="6" style="3" customWidth="1"/>
    <col min="16137" max="16137" width="10.42578125" style="3" customWidth="1"/>
    <col min="16138" max="16138" width="8.85546875" style="3" customWidth="1"/>
    <col min="16139" max="16139" width="7.7109375" style="3" customWidth="1"/>
    <col min="16140" max="16140" width="11.5703125" style="3" customWidth="1"/>
    <col min="16141" max="16141" width="10.42578125" style="3" customWidth="1"/>
    <col min="16142" max="16142" width="13.140625" style="3" customWidth="1"/>
    <col min="16143" max="16384" width="9.140625" style="3"/>
  </cols>
  <sheetData>
    <row r="1" spans="1:14" s="146" customFormat="1" ht="24.75" customHeight="1" x14ac:dyDescent="0.25">
      <c r="B1" s="147"/>
      <c r="C1" s="148" t="s">
        <v>50</v>
      </c>
      <c r="D1" s="147"/>
      <c r="J1" s="172" t="s">
        <v>43</v>
      </c>
      <c r="K1" s="172"/>
      <c r="L1" s="172"/>
      <c r="M1" s="172"/>
      <c r="N1" s="172"/>
    </row>
    <row r="2" spans="1:14" s="146" customFormat="1" ht="16.5" customHeight="1" x14ac:dyDescent="0.25">
      <c r="B2" s="147"/>
      <c r="C2" s="149" t="s">
        <v>69</v>
      </c>
      <c r="D2" s="147"/>
      <c r="J2" s="172" t="s">
        <v>42</v>
      </c>
      <c r="K2" s="172"/>
      <c r="L2" s="172"/>
      <c r="M2" s="172"/>
      <c r="N2" s="172"/>
    </row>
    <row r="3" spans="1:14" s="146" customFormat="1" ht="4.5" customHeight="1" x14ac:dyDescent="0.25">
      <c r="B3" s="147"/>
      <c r="D3" s="147"/>
    </row>
    <row r="4" spans="1:14" s="104" customFormat="1" ht="11.25" customHeight="1" x14ac:dyDescent="0.2">
      <c r="B4" s="118"/>
      <c r="L4" s="117"/>
    </row>
    <row r="5" spans="1:14" s="104" customFormat="1" ht="22.5" x14ac:dyDescent="0.3">
      <c r="G5" s="136" t="s">
        <v>55</v>
      </c>
    </row>
    <row r="6" spans="1:14" s="116" customFormat="1" ht="15.75" x14ac:dyDescent="0.25">
      <c r="E6" s="120" t="s">
        <v>51</v>
      </c>
      <c r="F6" s="115" t="s">
        <v>61</v>
      </c>
      <c r="G6" s="115" t="s">
        <v>38</v>
      </c>
      <c r="H6" s="173" t="s">
        <v>39</v>
      </c>
      <c r="I6" s="173"/>
      <c r="J6" s="109" t="s">
        <v>62</v>
      </c>
    </row>
    <row r="7" spans="1:14" s="109" customFormat="1" ht="15.75" x14ac:dyDescent="0.25">
      <c r="C7" s="120" t="s">
        <v>32</v>
      </c>
      <c r="D7" s="173" t="s">
        <v>333</v>
      </c>
      <c r="E7" s="173"/>
      <c r="F7" s="120" t="s">
        <v>44</v>
      </c>
      <c r="G7" s="173" t="s">
        <v>312</v>
      </c>
      <c r="H7" s="173"/>
      <c r="I7" s="173"/>
      <c r="K7" s="120" t="s">
        <v>3</v>
      </c>
      <c r="L7" s="109" t="s">
        <v>63</v>
      </c>
    </row>
    <row r="8" spans="1:14" s="103" customFormat="1" ht="12.75" customHeight="1" x14ac:dyDescent="0.25">
      <c r="L8" s="137" t="s">
        <v>4</v>
      </c>
    </row>
    <row r="9" spans="1:14" s="103" customFormat="1" ht="15.75" customHeight="1" x14ac:dyDescent="0.25">
      <c r="A9" s="189" t="s">
        <v>5</v>
      </c>
      <c r="B9" s="139" t="s">
        <v>10</v>
      </c>
      <c r="C9" s="127" t="s">
        <v>9</v>
      </c>
      <c r="D9" s="192" t="s">
        <v>11</v>
      </c>
      <c r="E9" s="195" t="s">
        <v>33</v>
      </c>
      <c r="F9" s="195" t="s">
        <v>6</v>
      </c>
      <c r="G9" s="188" t="s">
        <v>60</v>
      </c>
      <c r="H9" s="188"/>
      <c r="I9" s="181" t="s">
        <v>53</v>
      </c>
      <c r="J9" s="182"/>
      <c r="K9" s="183"/>
      <c r="L9" s="183"/>
      <c r="M9" s="183"/>
      <c r="N9" s="112"/>
    </row>
    <row r="10" spans="1:14" s="103" customFormat="1" ht="15.75" x14ac:dyDescent="0.25">
      <c r="A10" s="190"/>
      <c r="B10" s="140" t="s">
        <v>46</v>
      </c>
      <c r="C10" s="128" t="s">
        <v>46</v>
      </c>
      <c r="D10" s="193"/>
      <c r="E10" s="196"/>
      <c r="F10" s="198"/>
      <c r="G10" s="188"/>
      <c r="H10" s="188"/>
      <c r="I10" s="184" t="s">
        <v>7</v>
      </c>
      <c r="J10" s="183"/>
      <c r="K10" s="185" t="s">
        <v>36</v>
      </c>
      <c r="L10" s="185" t="s">
        <v>56</v>
      </c>
      <c r="M10" s="185" t="s">
        <v>52</v>
      </c>
      <c r="N10" s="108" t="s">
        <v>8</v>
      </c>
    </row>
    <row r="11" spans="1:14" s="103" customFormat="1" ht="15.75" x14ac:dyDescent="0.25">
      <c r="A11" s="190"/>
      <c r="B11" s="140" t="s">
        <v>47</v>
      </c>
      <c r="C11" s="128" t="s">
        <v>47</v>
      </c>
      <c r="D11" s="193"/>
      <c r="E11" s="196"/>
      <c r="F11" s="198"/>
      <c r="G11" s="188" t="s">
        <v>0</v>
      </c>
      <c r="H11" s="188" t="s">
        <v>1</v>
      </c>
      <c r="I11" s="106" t="s">
        <v>34</v>
      </c>
      <c r="J11" s="106" t="s">
        <v>35</v>
      </c>
      <c r="K11" s="186"/>
      <c r="L11" s="186"/>
      <c r="M11" s="186"/>
      <c r="N11" s="108" t="s">
        <v>37</v>
      </c>
    </row>
    <row r="12" spans="1:14" s="103" customFormat="1" ht="18.75" customHeight="1" x14ac:dyDescent="0.25">
      <c r="A12" s="191"/>
      <c r="B12" s="141" t="s">
        <v>48</v>
      </c>
      <c r="C12" s="129" t="s">
        <v>48</v>
      </c>
      <c r="D12" s="194"/>
      <c r="E12" s="197"/>
      <c r="F12" s="199"/>
      <c r="G12" s="188"/>
      <c r="H12" s="188"/>
      <c r="I12" s="107" t="s">
        <v>12</v>
      </c>
      <c r="J12" s="107" t="s">
        <v>12</v>
      </c>
      <c r="K12" s="187"/>
      <c r="L12" s="187"/>
      <c r="M12" s="187"/>
      <c r="N12" s="107"/>
    </row>
    <row r="13" spans="1:14" s="103" customFormat="1" ht="15.75" x14ac:dyDescent="0.25">
      <c r="A13" s="122" t="s">
        <v>19</v>
      </c>
      <c r="B13" s="174" t="s">
        <v>20</v>
      </c>
      <c r="C13" s="175"/>
      <c r="D13" s="131" t="s">
        <v>21</v>
      </c>
      <c r="E13" s="121" t="s">
        <v>22</v>
      </c>
      <c r="F13" s="122" t="s">
        <v>23</v>
      </c>
      <c r="G13" s="122" t="s">
        <v>24</v>
      </c>
      <c r="H13" s="123" t="s">
        <v>25</v>
      </c>
      <c r="I13" s="124" t="s">
        <v>26</v>
      </c>
      <c r="J13" s="124" t="s">
        <v>27</v>
      </c>
      <c r="K13" s="121" t="s">
        <v>28</v>
      </c>
      <c r="L13" s="124" t="s">
        <v>29</v>
      </c>
      <c r="M13" s="124" t="s">
        <v>30</v>
      </c>
      <c r="N13" s="124" t="s">
        <v>31</v>
      </c>
    </row>
    <row r="14" spans="1:14" s="103" customFormat="1" ht="15.75" x14ac:dyDescent="0.25">
      <c r="A14" s="113" t="s">
        <v>13</v>
      </c>
      <c r="B14" s="132">
        <v>42289</v>
      </c>
      <c r="C14" s="132" t="s">
        <v>334</v>
      </c>
      <c r="D14" s="102">
        <v>15</v>
      </c>
      <c r="E14" s="110" t="s">
        <v>335</v>
      </c>
      <c r="F14" s="110" t="s">
        <v>336</v>
      </c>
      <c r="G14" s="110">
        <v>1.3</v>
      </c>
      <c r="H14" s="102"/>
      <c r="I14" s="110">
        <v>45</v>
      </c>
      <c r="J14" s="114">
        <f>ROUND(IF(G14&gt;0,G14*I14,"0")+IF(H14&gt;0,(I14/1.5)*H14,"0"),1)</f>
        <v>58.5</v>
      </c>
      <c r="K14" s="110"/>
      <c r="L14" s="110"/>
      <c r="M14" s="114">
        <f>ROUND(J14+K14+L14,1)</f>
        <v>58.5</v>
      </c>
      <c r="N14" s="102" t="s">
        <v>337</v>
      </c>
    </row>
    <row r="15" spans="1:14" s="103" customFormat="1" ht="15.75" x14ac:dyDescent="0.25">
      <c r="A15" s="113" t="s">
        <v>14</v>
      </c>
      <c r="B15" s="132"/>
      <c r="C15" s="132"/>
      <c r="D15" s="102"/>
      <c r="E15" s="110" t="s">
        <v>335</v>
      </c>
      <c r="F15" s="110" t="s">
        <v>338</v>
      </c>
      <c r="G15" s="110">
        <v>1.3</v>
      </c>
      <c r="H15" s="102"/>
      <c r="I15" s="110">
        <v>45</v>
      </c>
      <c r="J15" s="114">
        <f t="shared" ref="J15:J20" si="0">ROUND(IF(G15&gt;0,G15*I15,"0")+IF(H15&gt;0,(I15/1.5)*H15,"0"),1)</f>
        <v>58.5</v>
      </c>
      <c r="K15" s="110"/>
      <c r="L15" s="110"/>
      <c r="M15" s="114">
        <f t="shared" ref="M15:M20" si="1">ROUND(J15+K15+L15,1)</f>
        <v>58.5</v>
      </c>
      <c r="N15" s="102" t="s">
        <v>339</v>
      </c>
    </row>
    <row r="16" spans="1:14" s="103" customFormat="1" ht="15.75" x14ac:dyDescent="0.25">
      <c r="A16" s="113" t="s">
        <v>15</v>
      </c>
      <c r="B16" s="132"/>
      <c r="C16" s="132"/>
      <c r="D16" s="102"/>
      <c r="E16" s="110" t="s">
        <v>335</v>
      </c>
      <c r="F16" s="110" t="s">
        <v>340</v>
      </c>
      <c r="G16" s="110">
        <v>1.2</v>
      </c>
      <c r="H16" s="102"/>
      <c r="I16" s="110">
        <v>45</v>
      </c>
      <c r="J16" s="114">
        <f t="shared" si="0"/>
        <v>54</v>
      </c>
      <c r="K16" s="110"/>
      <c r="L16" s="110"/>
      <c r="M16" s="114">
        <f t="shared" si="1"/>
        <v>54</v>
      </c>
      <c r="N16" s="102" t="s">
        <v>341</v>
      </c>
    </row>
    <row r="17" spans="1:14" s="103" customFormat="1" ht="15.75" x14ac:dyDescent="0.25">
      <c r="A17" s="113" t="s">
        <v>16</v>
      </c>
      <c r="B17" s="132"/>
      <c r="C17" s="132"/>
      <c r="D17" s="102"/>
      <c r="E17" s="110" t="s">
        <v>335</v>
      </c>
      <c r="F17" s="110" t="s">
        <v>342</v>
      </c>
      <c r="G17" s="110">
        <v>1.2</v>
      </c>
      <c r="H17" s="102"/>
      <c r="I17" s="110">
        <v>45</v>
      </c>
      <c r="J17" s="114">
        <f t="shared" si="0"/>
        <v>54</v>
      </c>
      <c r="K17" s="110"/>
      <c r="L17" s="110"/>
      <c r="M17" s="114">
        <f t="shared" si="1"/>
        <v>54</v>
      </c>
      <c r="N17" s="102" t="s">
        <v>341</v>
      </c>
    </row>
    <row r="18" spans="1:14" s="103" customFormat="1" ht="15.75" x14ac:dyDescent="0.25">
      <c r="A18" s="113" t="s">
        <v>17</v>
      </c>
      <c r="B18" s="132"/>
      <c r="C18" s="132"/>
      <c r="D18" s="106"/>
      <c r="E18" s="110" t="s">
        <v>335</v>
      </c>
      <c r="F18" s="110" t="s">
        <v>343</v>
      </c>
      <c r="G18" s="110">
        <v>1.3</v>
      </c>
      <c r="H18" s="102"/>
      <c r="I18" s="110">
        <v>45</v>
      </c>
      <c r="J18" s="114">
        <f t="shared" si="0"/>
        <v>58.5</v>
      </c>
      <c r="K18" s="110"/>
      <c r="L18" s="110"/>
      <c r="M18" s="114">
        <f t="shared" si="1"/>
        <v>58.5</v>
      </c>
      <c r="N18" s="102" t="s">
        <v>339</v>
      </c>
    </row>
    <row r="19" spans="1:14" s="103" customFormat="1" ht="15.75" x14ac:dyDescent="0.25">
      <c r="A19" s="113" t="s">
        <v>49</v>
      </c>
      <c r="B19" s="132">
        <v>42296</v>
      </c>
      <c r="C19" s="132" t="s">
        <v>344</v>
      </c>
      <c r="D19" s="106">
        <v>15</v>
      </c>
      <c r="E19" s="110" t="s">
        <v>345</v>
      </c>
      <c r="F19" s="110" t="s">
        <v>195</v>
      </c>
      <c r="G19" s="110">
        <v>1.1000000000000001</v>
      </c>
      <c r="H19" s="102"/>
      <c r="I19" s="110">
        <v>45</v>
      </c>
      <c r="J19" s="114">
        <f t="shared" si="0"/>
        <v>49.5</v>
      </c>
      <c r="K19" s="110"/>
      <c r="L19" s="110"/>
      <c r="M19" s="114">
        <f t="shared" si="1"/>
        <v>49.5</v>
      </c>
      <c r="N19" s="102" t="s">
        <v>346</v>
      </c>
    </row>
    <row r="20" spans="1:14" s="103" customFormat="1" ht="15.75" x14ac:dyDescent="0.25">
      <c r="A20" s="113" t="s">
        <v>57</v>
      </c>
      <c r="B20" s="132">
        <v>42284</v>
      </c>
      <c r="C20" s="132"/>
      <c r="D20" s="106">
        <v>1</v>
      </c>
      <c r="E20" s="110" t="s">
        <v>295</v>
      </c>
      <c r="F20" s="110" t="s">
        <v>347</v>
      </c>
      <c r="G20" s="110">
        <v>1.2</v>
      </c>
      <c r="H20" s="102"/>
      <c r="I20" s="110">
        <v>6</v>
      </c>
      <c r="J20" s="114">
        <f t="shared" si="0"/>
        <v>7.2</v>
      </c>
      <c r="K20" s="110"/>
      <c r="L20" s="110"/>
      <c r="M20" s="114">
        <f t="shared" si="1"/>
        <v>7.2</v>
      </c>
      <c r="N20" s="112" t="s">
        <v>348</v>
      </c>
    </row>
    <row r="21" spans="1:14" s="2" customFormat="1" ht="15.75" x14ac:dyDescent="0.25">
      <c r="A21" s="12" t="s">
        <v>58</v>
      </c>
      <c r="B21" s="31"/>
      <c r="C21" s="31"/>
      <c r="D21" s="5"/>
      <c r="E21" s="9"/>
      <c r="F21" s="9"/>
      <c r="G21" s="9"/>
      <c r="H21" s="68"/>
      <c r="I21" s="9"/>
      <c r="J21" s="13">
        <f t="shared" ref="J21:J23" si="2">ROUND(IF(G21&gt;0,G21*I21,"0")+IF(H21&gt;0,(I21/1.5)*H21,"0"),1)</f>
        <v>0</v>
      </c>
      <c r="K21" s="9"/>
      <c r="L21" s="9"/>
      <c r="M21" s="13">
        <f t="shared" ref="M21:M23" si="3">ROUND(J21+K21+L21,1)</f>
        <v>0</v>
      </c>
      <c r="N21" s="11"/>
    </row>
    <row r="22" spans="1:14" s="2" customFormat="1" ht="15.75" x14ac:dyDescent="0.25">
      <c r="A22" s="12" t="s">
        <v>59</v>
      </c>
      <c r="B22" s="31"/>
      <c r="C22" s="31"/>
      <c r="D22" s="68"/>
      <c r="E22" s="9"/>
      <c r="F22" s="9"/>
      <c r="G22" s="9"/>
      <c r="H22" s="68"/>
      <c r="I22" s="9"/>
      <c r="J22" s="13">
        <f t="shared" si="2"/>
        <v>0</v>
      </c>
      <c r="K22" s="11"/>
      <c r="L22" s="11"/>
      <c r="M22" s="13">
        <f t="shared" si="3"/>
        <v>0</v>
      </c>
      <c r="N22" s="11"/>
    </row>
    <row r="23" spans="1:14" s="2" customFormat="1" ht="15.75" x14ac:dyDescent="0.25">
      <c r="A23" s="12" t="s">
        <v>89</v>
      </c>
      <c r="B23" s="31"/>
      <c r="C23" s="31"/>
      <c r="D23" s="5"/>
      <c r="E23" s="9" t="s">
        <v>73</v>
      </c>
      <c r="F23" s="9"/>
      <c r="G23" s="176">
        <v>15</v>
      </c>
      <c r="H23" s="177"/>
      <c r="I23" s="13"/>
      <c r="J23" s="13">
        <f t="shared" si="2"/>
        <v>0</v>
      </c>
      <c r="K23" s="43">
        <f>IF(E23="CVHT",ROUND((270*G23/100)/2,1),0)</f>
        <v>20.3</v>
      </c>
      <c r="L23" s="11"/>
      <c r="M23" s="13">
        <f t="shared" si="3"/>
        <v>20.3</v>
      </c>
      <c r="N23" s="11"/>
    </row>
    <row r="24" spans="1:14" s="10" customFormat="1" ht="20.25" customHeight="1" x14ac:dyDescent="0.3">
      <c r="A24" s="178" t="s">
        <v>18</v>
      </c>
      <c r="B24" s="179"/>
      <c r="C24" s="179"/>
      <c r="D24" s="179"/>
      <c r="E24" s="180"/>
      <c r="F24" s="41"/>
      <c r="G24" s="41"/>
      <c r="H24" s="41"/>
      <c r="I24" s="32">
        <f>SUM(I14:I23)</f>
        <v>276</v>
      </c>
      <c r="J24" s="32">
        <f>SUM(J14:J23)</f>
        <v>340.2</v>
      </c>
      <c r="K24" s="32">
        <f>SUM(K14:K23)</f>
        <v>20.3</v>
      </c>
      <c r="L24" s="32">
        <f>SUM(L14:L21)</f>
        <v>0</v>
      </c>
      <c r="M24" s="32">
        <f>SUM(M14:M23)</f>
        <v>360.5</v>
      </c>
      <c r="N24" s="33"/>
    </row>
    <row r="25" spans="1:14" s="2" customFormat="1" ht="8.25" customHeight="1" x14ac:dyDescent="0.25"/>
    <row r="26" spans="1:14" s="2" customFormat="1" ht="15.75" customHeight="1" x14ac:dyDescent="0.25">
      <c r="B26" s="19" t="s">
        <v>45</v>
      </c>
      <c r="C26" s="37" t="s">
        <v>68</v>
      </c>
      <c r="D26" s="45" t="s">
        <v>72</v>
      </c>
    </row>
    <row r="27" spans="1:14" s="2" customFormat="1" ht="15.75" customHeight="1" x14ac:dyDescent="0.25">
      <c r="B27" s="19"/>
      <c r="C27" s="37" t="s">
        <v>64</v>
      </c>
      <c r="D27" s="45" t="s">
        <v>65</v>
      </c>
      <c r="J27" s="45"/>
    </row>
    <row r="28" spans="1:14" s="2" customFormat="1" ht="15.75" x14ac:dyDescent="0.25">
      <c r="A28" s="34"/>
      <c r="B28" s="19"/>
      <c r="C28" s="37" t="s">
        <v>66</v>
      </c>
      <c r="D28" s="45" t="s">
        <v>67</v>
      </c>
      <c r="J28" s="45"/>
      <c r="K28" s="50"/>
    </row>
    <row r="29" spans="1:14" ht="15" x14ac:dyDescent="0.25">
      <c r="B29" s="24"/>
      <c r="C29" s="24"/>
    </row>
    <row r="30" spans="1:14" s="29" customFormat="1" ht="16.5" x14ac:dyDescent="0.25">
      <c r="M30" s="4" t="s">
        <v>71</v>
      </c>
    </row>
    <row r="31" spans="1:14" s="25" customFormat="1" ht="16.5" x14ac:dyDescent="0.25">
      <c r="B31" s="18" t="s">
        <v>54</v>
      </c>
      <c r="C31" s="18"/>
      <c r="F31" s="18" t="s">
        <v>40</v>
      </c>
      <c r="G31" s="18"/>
      <c r="M31" s="18" t="s">
        <v>41</v>
      </c>
    </row>
    <row r="37" spans="3:13" ht="16.5" x14ac:dyDescent="0.25">
      <c r="F37" s="18" t="s">
        <v>196</v>
      </c>
      <c r="G37" s="18"/>
      <c r="M37" s="18" t="s">
        <v>333</v>
      </c>
    </row>
    <row r="40" spans="3:13" ht="15.75" x14ac:dyDescent="0.25">
      <c r="C40" s="37"/>
      <c r="D40" s="2"/>
    </row>
    <row r="41" spans="3:13" ht="15.75" x14ac:dyDescent="0.25">
      <c r="C41" s="37"/>
      <c r="D41" s="42"/>
    </row>
  </sheetData>
  <mergeCells count="20">
    <mergeCell ref="B13:C13"/>
    <mergeCell ref="G23:H23"/>
    <mergeCell ref="A24:E24"/>
    <mergeCell ref="I9:M9"/>
    <mergeCell ref="I10:J10"/>
    <mergeCell ref="K10:K12"/>
    <mergeCell ref="L10:L12"/>
    <mergeCell ref="M10:M12"/>
    <mergeCell ref="G11:G12"/>
    <mergeCell ref="H11:H12"/>
    <mergeCell ref="A9:A12"/>
    <mergeCell ref="D9:D12"/>
    <mergeCell ref="E9:E12"/>
    <mergeCell ref="F9:F12"/>
    <mergeCell ref="G9:H10"/>
    <mergeCell ref="J1:N1"/>
    <mergeCell ref="J2:N2"/>
    <mergeCell ref="H6:I6"/>
    <mergeCell ref="D7:E7"/>
    <mergeCell ref="G7:I7"/>
  </mergeCells>
  <pageMargins left="0.7" right="0.7" top="0.75" bottom="0.75" header="0.3" footer="0.3"/>
  <drawing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2"/>
  <sheetViews>
    <sheetView tabSelected="1" topLeftCell="A13" zoomScale="90" zoomScaleNormal="90" workbookViewId="0">
      <selection activeCell="D11" sqref="D11"/>
    </sheetView>
  </sheetViews>
  <sheetFormatPr defaultRowHeight="12.75" x14ac:dyDescent="0.2"/>
  <cols>
    <col min="1" max="1" width="4" style="3" customWidth="1"/>
    <col min="2" max="2" width="19.5703125" style="3" customWidth="1"/>
    <col min="3" max="3" width="7.42578125" style="3" customWidth="1"/>
    <col min="4" max="4" width="9.28515625" style="3" customWidth="1"/>
    <col min="5" max="5" width="7.28515625" style="3" customWidth="1"/>
    <col min="6" max="6" width="10.5703125" style="3" customWidth="1"/>
    <col min="7" max="7" width="8.7109375" style="3" customWidth="1"/>
    <col min="8" max="8" width="9.7109375" style="3" customWidth="1"/>
    <col min="9" max="9" width="9.85546875" style="3" customWidth="1"/>
    <col min="10" max="10" width="10.28515625" style="3" customWidth="1"/>
    <col min="11" max="11" width="13.5703125" style="3" customWidth="1"/>
    <col min="12" max="13" width="8.28515625" style="3" customWidth="1"/>
    <col min="14" max="15" width="9.7109375" style="86" customWidth="1"/>
    <col min="16" max="16384" width="9.140625" style="3"/>
  </cols>
  <sheetData>
    <row r="1" spans="1:15" s="46" customFormat="1" ht="18" customHeight="1" x14ac:dyDescent="0.25">
      <c r="A1" s="207" t="s">
        <v>50</v>
      </c>
      <c r="B1" s="207"/>
      <c r="C1" s="207"/>
      <c r="D1" s="207"/>
      <c r="E1" s="207"/>
      <c r="K1" s="172" t="s">
        <v>43</v>
      </c>
      <c r="L1" s="172"/>
      <c r="M1" s="172"/>
      <c r="N1" s="172"/>
      <c r="O1" s="172"/>
    </row>
    <row r="2" spans="1:15" s="46" customFormat="1" ht="18" customHeight="1" x14ac:dyDescent="0.25">
      <c r="A2" s="172" t="s">
        <v>69</v>
      </c>
      <c r="B2" s="172"/>
      <c r="C2" s="172"/>
      <c r="D2" s="172"/>
      <c r="E2" s="172"/>
      <c r="K2" s="172" t="s">
        <v>42</v>
      </c>
      <c r="L2" s="172"/>
      <c r="M2" s="172"/>
      <c r="N2" s="172"/>
      <c r="O2" s="172"/>
    </row>
    <row r="3" spans="1:15" s="46" customFormat="1" ht="15.75" customHeight="1" x14ac:dyDescent="0.25">
      <c r="B3" s="47"/>
      <c r="C3" s="47"/>
      <c r="E3" s="47"/>
      <c r="N3" s="85"/>
      <c r="O3" s="85"/>
    </row>
    <row r="4" spans="1:15" ht="22.5" x14ac:dyDescent="0.3">
      <c r="H4" s="35" t="s">
        <v>125</v>
      </c>
    </row>
    <row r="5" spans="1:15" s="15" customFormat="1" ht="15.75" x14ac:dyDescent="0.25">
      <c r="F5" s="19"/>
      <c r="G5" s="14"/>
      <c r="H5" s="19" t="s">
        <v>126</v>
      </c>
      <c r="I5" s="8" t="s">
        <v>62</v>
      </c>
      <c r="J5" s="71"/>
      <c r="N5" s="87"/>
      <c r="O5" s="87"/>
    </row>
    <row r="6" spans="1:15" s="15" customFormat="1" ht="15.75" x14ac:dyDescent="0.25">
      <c r="G6" s="19" t="s">
        <v>127</v>
      </c>
      <c r="H6" s="72" t="s">
        <v>128</v>
      </c>
      <c r="I6" s="8"/>
      <c r="J6" s="71"/>
      <c r="N6" s="87"/>
      <c r="O6" s="87"/>
    </row>
    <row r="7" spans="1:15" s="2" customFormat="1" ht="12.75" customHeight="1" x14ac:dyDescent="0.25">
      <c r="M7" s="36" t="s">
        <v>4</v>
      </c>
      <c r="N7" s="88"/>
      <c r="O7" s="88"/>
    </row>
    <row r="8" spans="1:15" s="4" customFormat="1" ht="15.75" customHeight="1" x14ac:dyDescent="0.25">
      <c r="A8" s="188" t="s">
        <v>5</v>
      </c>
      <c r="B8" s="188" t="s">
        <v>90</v>
      </c>
      <c r="C8" s="44"/>
      <c r="D8" s="209" t="s">
        <v>91</v>
      </c>
      <c r="E8" s="209"/>
      <c r="F8" s="209"/>
      <c r="G8" s="209"/>
      <c r="H8" s="208" t="s">
        <v>95</v>
      </c>
      <c r="I8" s="208" t="s">
        <v>96</v>
      </c>
      <c r="J8" s="208" t="s">
        <v>97</v>
      </c>
      <c r="K8" s="208" t="s">
        <v>206</v>
      </c>
      <c r="L8" s="208" t="s">
        <v>98</v>
      </c>
      <c r="M8" s="208" t="s">
        <v>99</v>
      </c>
      <c r="N8" s="206" t="s">
        <v>100</v>
      </c>
      <c r="O8" s="206" t="s">
        <v>101</v>
      </c>
    </row>
    <row r="9" spans="1:15" s="64" customFormat="1" ht="98.25" customHeight="1" x14ac:dyDescent="0.2">
      <c r="A9" s="188"/>
      <c r="B9" s="188"/>
      <c r="C9" s="44"/>
      <c r="D9" s="69" t="s">
        <v>92</v>
      </c>
      <c r="E9" s="69" t="s">
        <v>93</v>
      </c>
      <c r="F9" s="69" t="s">
        <v>94</v>
      </c>
      <c r="G9" s="69" t="s">
        <v>52</v>
      </c>
      <c r="H9" s="208"/>
      <c r="I9" s="208"/>
      <c r="J9" s="208"/>
      <c r="K9" s="208"/>
      <c r="L9" s="208"/>
      <c r="M9" s="208"/>
      <c r="N9" s="206"/>
      <c r="O9" s="206"/>
    </row>
    <row r="10" spans="1:15" s="4" customFormat="1" ht="15.75" x14ac:dyDescent="0.25">
      <c r="A10" s="21" t="s">
        <v>19</v>
      </c>
      <c r="B10" s="21" t="s">
        <v>20</v>
      </c>
      <c r="C10" s="21"/>
      <c r="D10" s="21" t="s">
        <v>21</v>
      </c>
      <c r="E10" s="20" t="s">
        <v>22</v>
      </c>
      <c r="F10" s="21" t="s">
        <v>23</v>
      </c>
      <c r="G10" s="21" t="s">
        <v>24</v>
      </c>
      <c r="H10" s="22" t="s">
        <v>25</v>
      </c>
      <c r="I10" s="23" t="s">
        <v>26</v>
      </c>
      <c r="J10" s="23" t="s">
        <v>27</v>
      </c>
      <c r="K10" s="20" t="s">
        <v>28</v>
      </c>
      <c r="L10" s="23" t="s">
        <v>29</v>
      </c>
      <c r="M10" s="23" t="s">
        <v>30</v>
      </c>
      <c r="N10" s="89" t="s">
        <v>31</v>
      </c>
      <c r="O10" s="89" t="s">
        <v>102</v>
      </c>
    </row>
    <row r="11" spans="1:15" s="2" customFormat="1" ht="15.75" x14ac:dyDescent="0.25">
      <c r="A11" s="12" t="s">
        <v>103</v>
      </c>
      <c r="B11" s="63" t="s">
        <v>162</v>
      </c>
      <c r="C11" s="63" t="s">
        <v>142</v>
      </c>
      <c r="D11" s="66">
        <f>Chung!J24</f>
        <v>168</v>
      </c>
      <c r="E11" s="66">
        <f>Chung!K24</f>
        <v>20.3</v>
      </c>
      <c r="F11" s="66">
        <f>Chung!L24</f>
        <v>0</v>
      </c>
      <c r="G11" s="66">
        <f>SUM(D11:F11)</f>
        <v>188.3</v>
      </c>
      <c r="H11" s="67">
        <v>270</v>
      </c>
      <c r="I11" s="84">
        <f>IF(G11&gt;H11,G11-H11,0)</f>
        <v>0</v>
      </c>
      <c r="J11" s="67">
        <f>IF(G11&lt;H11,H11-G11,0)</f>
        <v>81.699999999999989</v>
      </c>
      <c r="K11" s="67"/>
      <c r="L11" s="67"/>
      <c r="M11" s="67">
        <f>156-70</f>
        <v>86</v>
      </c>
      <c r="N11" s="67">
        <f t="shared" ref="N11:N18" si="0">IF((I11+K11+L11)&gt;(J11+M11),(I11+K11+L11)-(J11+M11),0)</f>
        <v>0</v>
      </c>
      <c r="O11" s="67">
        <f t="shared" ref="O11:O18" si="1">IF((M11+J11)&gt;(I11+K11+L11),(M11+J11)-(I11+K11+L11),0)</f>
        <v>167.7</v>
      </c>
    </row>
    <row r="12" spans="1:15" s="2" customFormat="1" ht="15.75" x14ac:dyDescent="0.25">
      <c r="A12" s="12" t="s">
        <v>104</v>
      </c>
      <c r="B12" s="63" t="s">
        <v>163</v>
      </c>
      <c r="C12" s="63" t="s">
        <v>143</v>
      </c>
      <c r="D12" s="66">
        <f>Cuong!J24</f>
        <v>124.5</v>
      </c>
      <c r="E12" s="66">
        <f>Cuong!K24</f>
        <v>20.3</v>
      </c>
      <c r="F12" s="66">
        <f>Cuong!L24</f>
        <v>0</v>
      </c>
      <c r="G12" s="66">
        <f t="shared" ref="G12:G34" si="2">SUM(D12:F12)</f>
        <v>144.80000000000001</v>
      </c>
      <c r="H12" s="67">
        <v>270</v>
      </c>
      <c r="I12" s="84">
        <f t="shared" ref="I12:I34" si="3">IF(G12&gt;H12,G12-H12,0)</f>
        <v>0</v>
      </c>
      <c r="J12" s="67">
        <f t="shared" ref="J12:J34" si="4">IF(G12&lt;H12,H12-G12,0)</f>
        <v>125.19999999999999</v>
      </c>
      <c r="K12" s="67"/>
      <c r="L12" s="67"/>
      <c r="M12" s="67">
        <v>156</v>
      </c>
      <c r="N12" s="67">
        <f t="shared" si="0"/>
        <v>0</v>
      </c>
      <c r="O12" s="67">
        <f t="shared" si="1"/>
        <v>281.2</v>
      </c>
    </row>
    <row r="13" spans="1:15" s="2" customFormat="1" ht="15.75" x14ac:dyDescent="0.25">
      <c r="A13" s="113" t="s">
        <v>105</v>
      </c>
      <c r="B13" s="63" t="s">
        <v>164</v>
      </c>
      <c r="C13" s="63" t="s">
        <v>144</v>
      </c>
      <c r="D13" s="66">
        <f>Dung!J24</f>
        <v>135</v>
      </c>
      <c r="E13" s="66">
        <f>Dung!K24</f>
        <v>20.3</v>
      </c>
      <c r="F13" s="66">
        <f>Dung!L24</f>
        <v>0</v>
      </c>
      <c r="G13" s="66">
        <f t="shared" si="2"/>
        <v>155.30000000000001</v>
      </c>
      <c r="H13" s="67">
        <v>270</v>
      </c>
      <c r="I13" s="84">
        <f t="shared" si="3"/>
        <v>0</v>
      </c>
      <c r="J13" s="67">
        <f t="shared" si="4"/>
        <v>114.69999999999999</v>
      </c>
      <c r="K13" s="67"/>
      <c r="L13" s="67"/>
      <c r="M13" s="67">
        <v>156</v>
      </c>
      <c r="N13" s="67">
        <f t="shared" si="0"/>
        <v>0</v>
      </c>
      <c r="O13" s="67">
        <f t="shared" si="1"/>
        <v>270.7</v>
      </c>
    </row>
    <row r="14" spans="1:15" s="2" customFormat="1" ht="15.75" x14ac:dyDescent="0.25">
      <c r="A14" s="113" t="s">
        <v>106</v>
      </c>
      <c r="B14" s="63" t="s">
        <v>165</v>
      </c>
      <c r="C14" s="63" t="s">
        <v>145</v>
      </c>
      <c r="D14" s="66">
        <f>Hai!J24</f>
        <v>212</v>
      </c>
      <c r="E14" s="66">
        <f>Hai!K24</f>
        <v>27</v>
      </c>
      <c r="F14" s="66">
        <f>Hai!L24</f>
        <v>0</v>
      </c>
      <c r="G14" s="66">
        <f t="shared" si="2"/>
        <v>239</v>
      </c>
      <c r="H14" s="67">
        <v>270</v>
      </c>
      <c r="I14" s="84">
        <f t="shared" si="3"/>
        <v>0</v>
      </c>
      <c r="J14" s="67">
        <f t="shared" si="4"/>
        <v>31</v>
      </c>
      <c r="K14" s="67"/>
      <c r="L14" s="67"/>
      <c r="M14" s="67">
        <v>156</v>
      </c>
      <c r="N14" s="67">
        <f t="shared" si="0"/>
        <v>0</v>
      </c>
      <c r="O14" s="67">
        <f t="shared" si="1"/>
        <v>187</v>
      </c>
    </row>
    <row r="15" spans="1:15" s="2" customFormat="1" ht="15.75" x14ac:dyDescent="0.25">
      <c r="A15" s="113" t="s">
        <v>107</v>
      </c>
      <c r="B15" s="73" t="s">
        <v>166</v>
      </c>
      <c r="C15" s="76" t="s">
        <v>146</v>
      </c>
      <c r="D15" s="66">
        <f>D.Hong!J24</f>
        <v>192</v>
      </c>
      <c r="E15" s="66">
        <f>D.Hong!K24</f>
        <v>0</v>
      </c>
      <c r="F15" s="66">
        <f>D.Hong!L24</f>
        <v>0</v>
      </c>
      <c r="G15" s="66">
        <f t="shared" si="2"/>
        <v>192</v>
      </c>
      <c r="H15" s="67">
        <v>135</v>
      </c>
      <c r="I15" s="84">
        <f t="shared" si="3"/>
        <v>57</v>
      </c>
      <c r="J15" s="67">
        <f t="shared" si="4"/>
        <v>0</v>
      </c>
      <c r="K15" s="67"/>
      <c r="L15" s="67"/>
      <c r="M15" s="67">
        <v>156</v>
      </c>
      <c r="N15" s="67">
        <f t="shared" si="0"/>
        <v>0</v>
      </c>
      <c r="O15" s="67">
        <f t="shared" si="1"/>
        <v>99</v>
      </c>
    </row>
    <row r="16" spans="1:15" s="2" customFormat="1" ht="15.75" x14ac:dyDescent="0.25">
      <c r="A16" s="113" t="s">
        <v>108</v>
      </c>
      <c r="B16" s="63" t="s">
        <v>167</v>
      </c>
      <c r="C16" s="63" t="s">
        <v>146</v>
      </c>
      <c r="D16" s="66">
        <f>Tr.Hong!J23</f>
        <v>330</v>
      </c>
      <c r="E16" s="66">
        <f>Tr.Hong!K23</f>
        <v>0</v>
      </c>
      <c r="F16" s="66">
        <f>Tr.Hong!L23</f>
        <v>0</v>
      </c>
      <c r="G16" s="66">
        <f t="shared" si="2"/>
        <v>330</v>
      </c>
      <c r="H16" s="67">
        <v>270</v>
      </c>
      <c r="I16" s="84">
        <f t="shared" si="3"/>
        <v>60</v>
      </c>
      <c r="J16" s="67">
        <f t="shared" si="4"/>
        <v>0</v>
      </c>
      <c r="K16" s="67"/>
      <c r="L16" s="67"/>
      <c r="M16" s="67">
        <v>156</v>
      </c>
      <c r="N16" s="67">
        <f t="shared" si="0"/>
        <v>0</v>
      </c>
      <c r="O16" s="67">
        <f t="shared" si="1"/>
        <v>96</v>
      </c>
    </row>
    <row r="17" spans="1:15" s="2" customFormat="1" ht="15.75" x14ac:dyDescent="0.25">
      <c r="A17" s="113" t="s">
        <v>109</v>
      </c>
      <c r="B17" s="74" t="s">
        <v>168</v>
      </c>
      <c r="C17" s="75" t="s">
        <v>147</v>
      </c>
      <c r="D17" s="66">
        <f>Huong!J24</f>
        <v>224</v>
      </c>
      <c r="E17" s="66">
        <f>Huong!K24</f>
        <v>20.3</v>
      </c>
      <c r="F17" s="66">
        <f>Huong!L24</f>
        <v>0</v>
      </c>
      <c r="G17" s="66">
        <f t="shared" si="2"/>
        <v>244.3</v>
      </c>
      <c r="H17" s="67">
        <v>270</v>
      </c>
      <c r="I17" s="84">
        <f t="shared" si="3"/>
        <v>0</v>
      </c>
      <c r="J17" s="67">
        <f t="shared" si="4"/>
        <v>25.699999999999989</v>
      </c>
      <c r="K17" s="67"/>
      <c r="L17" s="67"/>
      <c r="M17" s="67">
        <v>156</v>
      </c>
      <c r="N17" s="67">
        <f t="shared" si="0"/>
        <v>0</v>
      </c>
      <c r="O17" s="67">
        <f t="shared" si="1"/>
        <v>181.7</v>
      </c>
    </row>
    <row r="18" spans="1:15" s="2" customFormat="1" ht="15.75" x14ac:dyDescent="0.25">
      <c r="A18" s="113" t="s">
        <v>110</v>
      </c>
      <c r="B18" s="73" t="s">
        <v>169</v>
      </c>
      <c r="C18" s="76" t="s">
        <v>148</v>
      </c>
      <c r="D18" s="66">
        <f>D.Khai!J24</f>
        <v>346.40000000000003</v>
      </c>
      <c r="E18" s="66">
        <f>D.Khai!K24</f>
        <v>27</v>
      </c>
      <c r="F18" s="66">
        <f>D.Khai!L24</f>
        <v>0</v>
      </c>
      <c r="G18" s="66">
        <f t="shared" si="2"/>
        <v>373.40000000000003</v>
      </c>
      <c r="H18" s="67">
        <v>270</v>
      </c>
      <c r="I18" s="84">
        <f t="shared" si="3"/>
        <v>103.40000000000003</v>
      </c>
      <c r="J18" s="67">
        <f t="shared" si="4"/>
        <v>0</v>
      </c>
      <c r="K18" s="67"/>
      <c r="L18" s="67"/>
      <c r="M18" s="67">
        <v>156</v>
      </c>
      <c r="N18" s="67">
        <f t="shared" si="0"/>
        <v>0</v>
      </c>
      <c r="O18" s="67">
        <f t="shared" si="1"/>
        <v>52.599999999999966</v>
      </c>
    </row>
    <row r="19" spans="1:15" s="2" customFormat="1" ht="15.75" x14ac:dyDescent="0.25">
      <c r="A19" s="113" t="s">
        <v>111</v>
      </c>
      <c r="B19" s="75" t="s">
        <v>170</v>
      </c>
      <c r="C19" s="75" t="s">
        <v>148</v>
      </c>
      <c r="D19" s="66">
        <f>Q.Khai!J24</f>
        <v>396</v>
      </c>
      <c r="E19" s="66">
        <f>Q.Khai!K24</f>
        <v>20.3</v>
      </c>
      <c r="F19" s="66">
        <f>Q.Khai!L24</f>
        <v>0</v>
      </c>
      <c r="G19" s="66">
        <f t="shared" si="2"/>
        <v>416.3</v>
      </c>
      <c r="H19" s="67">
        <v>270</v>
      </c>
      <c r="I19" s="84">
        <f t="shared" si="3"/>
        <v>146.30000000000001</v>
      </c>
      <c r="J19" s="67">
        <f t="shared" si="4"/>
        <v>0</v>
      </c>
      <c r="K19" s="67"/>
      <c r="L19" s="67"/>
      <c r="M19" s="67">
        <v>156</v>
      </c>
      <c r="N19" s="67">
        <f>IF((I19+K19+L19)&gt;(J19+M19),(I19+K19+L19)-(J19+M19),0)</f>
        <v>0</v>
      </c>
      <c r="O19" s="67">
        <f>IF((M19+J19)&gt;(I19+K19+L19),(M19+J19)-(I19+K19+L19),0)</f>
        <v>9.6999999999999886</v>
      </c>
    </row>
    <row r="20" spans="1:15" s="2" customFormat="1" ht="15.75" x14ac:dyDescent="0.25">
      <c r="A20" s="113" t="s">
        <v>89</v>
      </c>
      <c r="B20" s="75" t="s">
        <v>171</v>
      </c>
      <c r="C20" s="75" t="s">
        <v>149</v>
      </c>
      <c r="D20" s="66">
        <f>Khanh!J24</f>
        <v>165</v>
      </c>
      <c r="E20" s="66">
        <f>Khanh!K24</f>
        <v>0</v>
      </c>
      <c r="F20" s="66">
        <f>Khanh!L24</f>
        <v>0</v>
      </c>
      <c r="G20" s="66">
        <f t="shared" si="2"/>
        <v>165</v>
      </c>
      <c r="H20" s="67">
        <v>270</v>
      </c>
      <c r="I20" s="84">
        <f t="shared" si="3"/>
        <v>0</v>
      </c>
      <c r="J20" s="67">
        <f t="shared" si="4"/>
        <v>105</v>
      </c>
      <c r="K20" s="67"/>
      <c r="L20" s="67"/>
      <c r="M20" s="67">
        <v>156</v>
      </c>
      <c r="N20" s="67">
        <f t="shared" ref="N20:N34" si="5">IF((I20+K20+L20)&gt;(J20+M20),(I20+K20+L20)-(J20+M20),0)</f>
        <v>0</v>
      </c>
      <c r="O20" s="67">
        <f t="shared" ref="O20:O34" si="6">IF((M20+J20)&gt;(I20+K20+L20),(M20+J20)-(I20+K20+L20),0)</f>
        <v>261</v>
      </c>
    </row>
    <row r="21" spans="1:15" s="2" customFormat="1" ht="15.75" x14ac:dyDescent="0.25">
      <c r="A21" s="113" t="s">
        <v>129</v>
      </c>
      <c r="B21" s="75" t="s">
        <v>172</v>
      </c>
      <c r="C21" s="75" t="s">
        <v>150</v>
      </c>
      <c r="D21" s="66">
        <f>Long!J24</f>
        <v>186.2</v>
      </c>
      <c r="E21" s="66">
        <f>Long!K24</f>
        <v>20.3</v>
      </c>
      <c r="F21" s="66">
        <f>Long!L24</f>
        <v>0</v>
      </c>
      <c r="G21" s="66">
        <f t="shared" si="2"/>
        <v>206.5</v>
      </c>
      <c r="H21" s="67">
        <v>270</v>
      </c>
      <c r="I21" s="84">
        <f t="shared" si="3"/>
        <v>0</v>
      </c>
      <c r="J21" s="67">
        <f t="shared" si="4"/>
        <v>63.5</v>
      </c>
      <c r="K21" s="67"/>
      <c r="L21" s="67"/>
      <c r="M21" s="67">
        <f>156-70</f>
        <v>86</v>
      </c>
      <c r="N21" s="67">
        <f t="shared" si="5"/>
        <v>0</v>
      </c>
      <c r="O21" s="67">
        <f t="shared" si="6"/>
        <v>149.5</v>
      </c>
    </row>
    <row r="22" spans="1:15" s="2" customFormat="1" ht="15.75" x14ac:dyDescent="0.25">
      <c r="A22" s="113" t="s">
        <v>130</v>
      </c>
      <c r="B22" s="75" t="s">
        <v>164</v>
      </c>
      <c r="C22" s="75" t="s">
        <v>151</v>
      </c>
      <c r="D22" s="66">
        <f>Nhan!J24</f>
        <v>327</v>
      </c>
      <c r="E22" s="66">
        <f>Nhan!K24</f>
        <v>20.3</v>
      </c>
      <c r="F22" s="66">
        <f>Nhan!L24</f>
        <v>0</v>
      </c>
      <c r="G22" s="66">
        <f t="shared" si="2"/>
        <v>347.3</v>
      </c>
      <c r="H22" s="67">
        <v>270</v>
      </c>
      <c r="I22" s="84">
        <f t="shared" si="3"/>
        <v>77.300000000000011</v>
      </c>
      <c r="J22" s="67">
        <f t="shared" si="4"/>
        <v>0</v>
      </c>
      <c r="K22" s="67"/>
      <c r="L22" s="67"/>
      <c r="M22" s="67">
        <v>156</v>
      </c>
      <c r="N22" s="67">
        <f t="shared" si="5"/>
        <v>0</v>
      </c>
      <c r="O22" s="67">
        <f t="shared" si="6"/>
        <v>78.699999999999989</v>
      </c>
    </row>
    <row r="23" spans="1:15" s="2" customFormat="1" ht="15.75" x14ac:dyDescent="0.25">
      <c r="A23" s="113" t="s">
        <v>131</v>
      </c>
      <c r="B23" s="75" t="s">
        <v>173</v>
      </c>
      <c r="C23" s="75" t="s">
        <v>152</v>
      </c>
      <c r="D23" s="66">
        <f>Phap!J24</f>
        <v>163</v>
      </c>
      <c r="E23" s="66">
        <f>Phap!K24</f>
        <v>20.3</v>
      </c>
      <c r="F23" s="66">
        <f>Phap!L24</f>
        <v>0</v>
      </c>
      <c r="G23" s="66">
        <f t="shared" si="2"/>
        <v>183.3</v>
      </c>
      <c r="H23" s="67">
        <v>270</v>
      </c>
      <c r="I23" s="84">
        <f t="shared" si="3"/>
        <v>0</v>
      </c>
      <c r="J23" s="67">
        <f t="shared" si="4"/>
        <v>86.699999999999989</v>
      </c>
      <c r="K23" s="67"/>
      <c r="L23" s="67"/>
      <c r="M23" s="67">
        <v>156</v>
      </c>
      <c r="N23" s="67">
        <f t="shared" si="5"/>
        <v>0</v>
      </c>
      <c r="O23" s="67">
        <f t="shared" si="6"/>
        <v>242.7</v>
      </c>
    </row>
    <row r="24" spans="1:15" s="2" customFormat="1" ht="15.75" x14ac:dyDescent="0.25">
      <c r="A24" s="113" t="s">
        <v>132</v>
      </c>
      <c r="B24" s="75" t="s">
        <v>174</v>
      </c>
      <c r="C24" s="75" t="s">
        <v>153</v>
      </c>
      <c r="D24" s="66">
        <f>Phuc!J26</f>
        <v>404.79999999999995</v>
      </c>
      <c r="E24" s="66">
        <f>Phuc!K26</f>
        <v>20.3</v>
      </c>
      <c r="F24" s="66">
        <f>Phuc!L26</f>
        <v>0</v>
      </c>
      <c r="G24" s="66">
        <f t="shared" si="2"/>
        <v>425.09999999999997</v>
      </c>
      <c r="H24" s="67">
        <v>270</v>
      </c>
      <c r="I24" s="84">
        <f t="shared" si="3"/>
        <v>155.09999999999997</v>
      </c>
      <c r="J24" s="67">
        <f t="shared" si="4"/>
        <v>0</v>
      </c>
      <c r="K24" s="67"/>
      <c r="L24" s="67"/>
      <c r="M24" s="67">
        <v>156</v>
      </c>
      <c r="N24" s="67">
        <f t="shared" si="5"/>
        <v>0</v>
      </c>
      <c r="O24" s="67">
        <f t="shared" si="6"/>
        <v>0.90000000000003411</v>
      </c>
    </row>
    <row r="25" spans="1:15" s="103" customFormat="1" ht="15.75" x14ac:dyDescent="0.25">
      <c r="A25" s="113" t="s">
        <v>133</v>
      </c>
      <c r="B25" s="75" t="s">
        <v>332</v>
      </c>
      <c r="C25" s="75" t="s">
        <v>331</v>
      </c>
      <c r="D25" s="66">
        <f>Phuong!J24</f>
        <v>358.5</v>
      </c>
      <c r="E25" s="66">
        <f>Phuong!K24</f>
        <v>0</v>
      </c>
      <c r="F25" s="66">
        <f>Phuong!L24</f>
        <v>0</v>
      </c>
      <c r="G25" s="66">
        <f t="shared" si="2"/>
        <v>358.5</v>
      </c>
      <c r="H25" s="67">
        <v>135</v>
      </c>
      <c r="I25" s="84">
        <f t="shared" ref="I25" si="7">IF(G25&gt;H25,G25-H25,0)</f>
        <v>223.5</v>
      </c>
      <c r="J25" s="67">
        <f t="shared" ref="J25" si="8">IF(G25&lt;H25,H25-G25,0)</f>
        <v>0</v>
      </c>
      <c r="K25" s="67"/>
      <c r="L25" s="67"/>
      <c r="M25" s="67">
        <v>78</v>
      </c>
      <c r="N25" s="67">
        <f t="shared" ref="N25" si="9">IF((I25+K25+L25)&gt;(J25+M25),(I25+K25+L25)-(J25+M25),0)</f>
        <v>145.5</v>
      </c>
      <c r="O25" s="67">
        <f t="shared" ref="O25" si="10">IF((M25+J25)&gt;(I25+K25+L25),(M25+J25)-(I25+K25+L25),0)</f>
        <v>0</v>
      </c>
    </row>
    <row r="26" spans="1:15" s="2" customFormat="1" ht="15.75" x14ac:dyDescent="0.25">
      <c r="A26" s="113" t="s">
        <v>134</v>
      </c>
      <c r="B26" s="75" t="s">
        <v>175</v>
      </c>
      <c r="C26" s="75" t="s">
        <v>154</v>
      </c>
      <c r="D26" s="66">
        <f>Quang!J30</f>
        <v>434</v>
      </c>
      <c r="E26" s="66">
        <f>Quang!K30</f>
        <v>20.3</v>
      </c>
      <c r="F26" s="66">
        <f>Quang!L30</f>
        <v>0</v>
      </c>
      <c r="G26" s="66">
        <f t="shared" si="2"/>
        <v>454.3</v>
      </c>
      <c r="H26" s="67">
        <v>270</v>
      </c>
      <c r="I26" s="84">
        <f t="shared" si="3"/>
        <v>184.3</v>
      </c>
      <c r="J26" s="67">
        <f t="shared" si="4"/>
        <v>0</v>
      </c>
      <c r="K26" s="67"/>
      <c r="L26" s="67"/>
      <c r="M26" s="67">
        <v>156</v>
      </c>
      <c r="N26" s="67">
        <f t="shared" si="5"/>
        <v>28.300000000000011</v>
      </c>
      <c r="O26" s="67">
        <f t="shared" si="6"/>
        <v>0</v>
      </c>
    </row>
    <row r="27" spans="1:15" s="2" customFormat="1" ht="15.75" x14ac:dyDescent="0.25">
      <c r="A27" s="113" t="s">
        <v>135</v>
      </c>
      <c r="B27" s="75" t="s">
        <v>176</v>
      </c>
      <c r="C27" s="75" t="s">
        <v>155</v>
      </c>
      <c r="D27" s="66">
        <f>Quynh!J24</f>
        <v>299</v>
      </c>
      <c r="E27" s="66">
        <f>Quynh!K24</f>
        <v>20.3</v>
      </c>
      <c r="F27" s="66">
        <f>Quynh!L24</f>
        <v>0</v>
      </c>
      <c r="G27" s="66">
        <f t="shared" si="2"/>
        <v>319.3</v>
      </c>
      <c r="H27" s="67">
        <v>270</v>
      </c>
      <c r="I27" s="84">
        <f t="shared" si="3"/>
        <v>49.300000000000011</v>
      </c>
      <c r="J27" s="67">
        <f t="shared" si="4"/>
        <v>0</v>
      </c>
      <c r="K27" s="67"/>
      <c r="L27" s="67"/>
      <c r="M27" s="67">
        <f>156-70</f>
        <v>86</v>
      </c>
      <c r="N27" s="67">
        <f t="shared" si="5"/>
        <v>0</v>
      </c>
      <c r="O27" s="67">
        <f t="shared" si="6"/>
        <v>36.699999999999989</v>
      </c>
    </row>
    <row r="28" spans="1:15" s="2" customFormat="1" ht="15.75" x14ac:dyDescent="0.25">
      <c r="A28" s="113" t="s">
        <v>136</v>
      </c>
      <c r="B28" s="75" t="s">
        <v>177</v>
      </c>
      <c r="C28" s="75" t="s">
        <v>156</v>
      </c>
      <c r="D28" s="66">
        <f>Thanh!J24</f>
        <v>256</v>
      </c>
      <c r="E28" s="66">
        <f>Thanh!K24</f>
        <v>0</v>
      </c>
      <c r="F28" s="66">
        <f>Thanh!L24</f>
        <v>0</v>
      </c>
      <c r="G28" s="66">
        <f t="shared" si="2"/>
        <v>256</v>
      </c>
      <c r="H28" s="67">
        <v>270</v>
      </c>
      <c r="I28" s="84">
        <f t="shared" si="3"/>
        <v>0</v>
      </c>
      <c r="J28" s="67">
        <f t="shared" si="4"/>
        <v>14</v>
      </c>
      <c r="K28" s="67"/>
      <c r="L28" s="67"/>
      <c r="M28" s="67">
        <v>156</v>
      </c>
      <c r="N28" s="67">
        <f t="shared" si="5"/>
        <v>0</v>
      </c>
      <c r="O28" s="67">
        <f t="shared" si="6"/>
        <v>170</v>
      </c>
    </row>
    <row r="29" spans="1:15" s="2" customFormat="1" ht="15.75" x14ac:dyDescent="0.25">
      <c r="A29" s="113" t="s">
        <v>137</v>
      </c>
      <c r="B29" s="75" t="s">
        <v>178</v>
      </c>
      <c r="C29" s="75" t="s">
        <v>157</v>
      </c>
      <c r="D29" s="66">
        <f>Thong!J24</f>
        <v>120</v>
      </c>
      <c r="E29" s="66">
        <f>Thong!K24</f>
        <v>20.3</v>
      </c>
      <c r="F29" s="66">
        <f>Thong!L24</f>
        <v>0</v>
      </c>
      <c r="G29" s="66">
        <f t="shared" si="2"/>
        <v>140.30000000000001</v>
      </c>
      <c r="H29" s="67">
        <v>270</v>
      </c>
      <c r="I29" s="84">
        <f t="shared" si="3"/>
        <v>0</v>
      </c>
      <c r="J29" s="67">
        <f t="shared" si="4"/>
        <v>129.69999999999999</v>
      </c>
      <c r="K29" s="67"/>
      <c r="L29" s="67"/>
      <c r="M29" s="67">
        <f>156-70</f>
        <v>86</v>
      </c>
      <c r="N29" s="67">
        <f t="shared" si="5"/>
        <v>0</v>
      </c>
      <c r="O29" s="67">
        <f t="shared" si="6"/>
        <v>215.7</v>
      </c>
    </row>
    <row r="30" spans="1:15" s="2" customFormat="1" ht="15.75" x14ac:dyDescent="0.25">
      <c r="A30" s="113" t="s">
        <v>138</v>
      </c>
      <c r="B30" s="75" t="s">
        <v>179</v>
      </c>
      <c r="C30" s="75" t="s">
        <v>158</v>
      </c>
      <c r="D30" s="66">
        <f>X.Trang!J24</f>
        <v>334.5</v>
      </c>
      <c r="E30" s="66">
        <f>X.Trang!K24</f>
        <v>20.3</v>
      </c>
      <c r="F30" s="66">
        <f>X.Trang!L24</f>
        <v>0</v>
      </c>
      <c r="G30" s="66">
        <f t="shared" si="2"/>
        <v>354.8</v>
      </c>
      <c r="H30" s="67">
        <v>270</v>
      </c>
      <c r="I30" s="84">
        <f t="shared" si="3"/>
        <v>84.800000000000011</v>
      </c>
      <c r="J30" s="67">
        <f t="shared" si="4"/>
        <v>0</v>
      </c>
      <c r="K30" s="67"/>
      <c r="L30" s="67"/>
      <c r="M30" s="67">
        <v>156</v>
      </c>
      <c r="N30" s="67">
        <f t="shared" si="5"/>
        <v>0</v>
      </c>
      <c r="O30" s="67">
        <f t="shared" si="6"/>
        <v>71.199999999999989</v>
      </c>
    </row>
    <row r="31" spans="1:15" s="2" customFormat="1" ht="15.75" x14ac:dyDescent="0.25">
      <c r="A31" s="113" t="s">
        <v>139</v>
      </c>
      <c r="B31" s="75" t="s">
        <v>180</v>
      </c>
      <c r="C31" s="75" t="s">
        <v>159</v>
      </c>
      <c r="D31" s="66">
        <f>Tuan!J24</f>
        <v>127.5</v>
      </c>
      <c r="E31" s="66">
        <f>Tuan!K24</f>
        <v>27</v>
      </c>
      <c r="F31" s="66">
        <f>Tuan!L24</f>
        <v>0</v>
      </c>
      <c r="G31" s="66">
        <f t="shared" si="2"/>
        <v>154.5</v>
      </c>
      <c r="H31" s="67">
        <v>270</v>
      </c>
      <c r="I31" s="84">
        <f t="shared" si="3"/>
        <v>0</v>
      </c>
      <c r="J31" s="67">
        <f t="shared" si="4"/>
        <v>115.5</v>
      </c>
      <c r="K31" s="67"/>
      <c r="L31" s="67"/>
      <c r="M31" s="67">
        <v>156</v>
      </c>
      <c r="N31" s="67">
        <f t="shared" si="5"/>
        <v>0</v>
      </c>
      <c r="O31" s="67">
        <f t="shared" si="6"/>
        <v>271.5</v>
      </c>
    </row>
    <row r="32" spans="1:15" s="2" customFormat="1" ht="15.75" x14ac:dyDescent="0.25">
      <c r="A32" s="113" t="s">
        <v>140</v>
      </c>
      <c r="B32" s="63" t="s">
        <v>181</v>
      </c>
      <c r="C32" s="63" t="s">
        <v>160</v>
      </c>
      <c r="D32" s="66">
        <f>Vinh!J24</f>
        <v>148.5</v>
      </c>
      <c r="E32" s="66">
        <f>Vinh!K24</f>
        <v>33.799999999999997</v>
      </c>
      <c r="F32" s="66">
        <f>Vinh!L24</f>
        <v>0</v>
      </c>
      <c r="G32" s="66">
        <f t="shared" si="2"/>
        <v>182.3</v>
      </c>
      <c r="H32" s="67">
        <v>270</v>
      </c>
      <c r="I32" s="84">
        <f t="shared" si="3"/>
        <v>0</v>
      </c>
      <c r="J32" s="67">
        <f t="shared" si="4"/>
        <v>87.699999999999989</v>
      </c>
      <c r="K32" s="67"/>
      <c r="L32" s="67"/>
      <c r="M32" s="67">
        <v>36</v>
      </c>
      <c r="N32" s="67">
        <f t="shared" si="5"/>
        <v>0</v>
      </c>
      <c r="O32" s="67">
        <f t="shared" si="6"/>
        <v>123.69999999999999</v>
      </c>
    </row>
    <row r="33" spans="1:15" s="2" customFormat="1" ht="15.75" x14ac:dyDescent="0.25">
      <c r="A33" s="113" t="s">
        <v>141</v>
      </c>
      <c r="B33" s="75" t="s">
        <v>182</v>
      </c>
      <c r="C33" s="75" t="s">
        <v>161</v>
      </c>
      <c r="D33" s="66">
        <f>Y.Vu!J24</f>
        <v>246</v>
      </c>
      <c r="E33" s="66">
        <f>Y.Vu!K24</f>
        <v>20.3</v>
      </c>
      <c r="F33" s="66">
        <f>Y.Vu!L24</f>
        <v>0</v>
      </c>
      <c r="G33" s="66">
        <f t="shared" si="2"/>
        <v>266.3</v>
      </c>
      <c r="H33" s="67">
        <v>270</v>
      </c>
      <c r="I33" s="84">
        <f t="shared" si="3"/>
        <v>0</v>
      </c>
      <c r="J33" s="67">
        <f t="shared" si="4"/>
        <v>3.6999999999999886</v>
      </c>
      <c r="K33" s="67"/>
      <c r="L33" s="67"/>
      <c r="M33" s="67">
        <f>156-70</f>
        <v>86</v>
      </c>
      <c r="N33" s="67">
        <f t="shared" si="5"/>
        <v>0</v>
      </c>
      <c r="O33" s="67">
        <f t="shared" si="6"/>
        <v>89.699999999999989</v>
      </c>
    </row>
    <row r="34" spans="1:15" s="2" customFormat="1" ht="15.75" x14ac:dyDescent="0.25">
      <c r="A34" s="113" t="s">
        <v>453</v>
      </c>
      <c r="B34" s="75" t="s">
        <v>183</v>
      </c>
      <c r="C34" s="75" t="s">
        <v>161</v>
      </c>
      <c r="D34" s="66">
        <f>T.Vu!J24</f>
        <v>340.2</v>
      </c>
      <c r="E34" s="66">
        <f>T.Vu!K24</f>
        <v>20.3</v>
      </c>
      <c r="F34" s="66">
        <f>T.Vu!L24</f>
        <v>0</v>
      </c>
      <c r="G34" s="66">
        <f t="shared" si="2"/>
        <v>360.5</v>
      </c>
      <c r="H34" s="67">
        <v>270</v>
      </c>
      <c r="I34" s="84">
        <f t="shared" si="3"/>
        <v>90.5</v>
      </c>
      <c r="J34" s="67">
        <f t="shared" si="4"/>
        <v>0</v>
      </c>
      <c r="K34" s="67"/>
      <c r="L34" s="67"/>
      <c r="M34" s="67">
        <v>156</v>
      </c>
      <c r="N34" s="67">
        <f t="shared" si="5"/>
        <v>0</v>
      </c>
      <c r="O34" s="67">
        <f t="shared" si="6"/>
        <v>65.5</v>
      </c>
    </row>
    <row r="35" spans="1:15" s="10" customFormat="1" ht="20.25" customHeight="1" x14ac:dyDescent="0.3">
      <c r="A35" s="178" t="s">
        <v>18</v>
      </c>
      <c r="B35" s="179"/>
      <c r="C35" s="179"/>
      <c r="D35" s="179"/>
      <c r="E35" s="179"/>
      <c r="F35" s="180"/>
      <c r="G35" s="171">
        <f t="shared" ref="G35:O35" si="11">SUM(G11:G34)</f>
        <v>6457.4000000000015</v>
      </c>
      <c r="H35" s="90">
        <f t="shared" si="11"/>
        <v>6210</v>
      </c>
      <c r="I35" s="90">
        <f t="shared" si="11"/>
        <v>1231.5</v>
      </c>
      <c r="J35" s="90">
        <f t="shared" si="11"/>
        <v>984.10000000000014</v>
      </c>
      <c r="K35" s="32">
        <f t="shared" si="11"/>
        <v>0</v>
      </c>
      <c r="L35" s="32">
        <f t="shared" si="11"/>
        <v>0</v>
      </c>
      <c r="M35" s="171">
        <f t="shared" si="11"/>
        <v>3196</v>
      </c>
      <c r="N35" s="90">
        <f t="shared" si="11"/>
        <v>173.8</v>
      </c>
      <c r="O35" s="90">
        <f t="shared" si="11"/>
        <v>3122.3999999999992</v>
      </c>
    </row>
    <row r="36" spans="1:15" s="2" customFormat="1" ht="8.25" customHeight="1" x14ac:dyDescent="0.25">
      <c r="N36" s="88"/>
      <c r="O36" s="88"/>
    </row>
    <row r="37" spans="1:15" s="2" customFormat="1" ht="15.75" customHeight="1" x14ac:dyDescent="0.25">
      <c r="B37" s="19" t="s">
        <v>45</v>
      </c>
      <c r="C37" s="46" t="s">
        <v>199</v>
      </c>
      <c r="D37" s="46" t="s">
        <v>201</v>
      </c>
      <c r="E37" s="45"/>
      <c r="N37" s="88"/>
      <c r="O37" s="88"/>
    </row>
    <row r="38" spans="1:15" s="2" customFormat="1" ht="15.75" customHeight="1" x14ac:dyDescent="0.25">
      <c r="B38" s="19"/>
      <c r="C38" s="46" t="s">
        <v>200</v>
      </c>
      <c r="D38" s="37"/>
      <c r="E38" s="45"/>
      <c r="K38" s="45"/>
      <c r="N38" s="88"/>
      <c r="O38" s="88"/>
    </row>
    <row r="39" spans="1:15" s="2" customFormat="1" ht="15.75" x14ac:dyDescent="0.25">
      <c r="A39" s="34"/>
      <c r="B39" s="19"/>
      <c r="C39" s="19"/>
      <c r="D39" s="37"/>
      <c r="E39" s="45"/>
      <c r="K39" s="45"/>
      <c r="L39" s="50"/>
      <c r="N39" s="88"/>
      <c r="O39" s="88"/>
    </row>
    <row r="40" spans="1:15" ht="15" x14ac:dyDescent="0.25">
      <c r="B40" s="24"/>
      <c r="C40" s="24"/>
      <c r="D40" s="24"/>
    </row>
    <row r="41" spans="1:15" s="29" customFormat="1" ht="16.5" x14ac:dyDescent="0.25">
      <c r="N41" s="91" t="s">
        <v>71</v>
      </c>
      <c r="O41" s="92"/>
    </row>
    <row r="42" spans="1:15" s="82" customFormat="1" ht="15.75" x14ac:dyDescent="0.25">
      <c r="A42" s="83" t="s">
        <v>202</v>
      </c>
      <c r="C42" s="83" t="s">
        <v>203</v>
      </c>
      <c r="E42" s="83"/>
      <c r="F42" s="83"/>
      <c r="G42" s="83" t="s">
        <v>204</v>
      </c>
      <c r="K42" s="83" t="s">
        <v>205</v>
      </c>
      <c r="N42" s="93" t="s">
        <v>54</v>
      </c>
      <c r="O42" s="94"/>
    </row>
    <row r="48" spans="1:15" ht="16.5" x14ac:dyDescent="0.25">
      <c r="G48" s="18"/>
      <c r="H48" s="18"/>
      <c r="N48" s="95"/>
    </row>
    <row r="51" spans="4:5" ht="15.75" x14ac:dyDescent="0.25">
      <c r="D51" s="37"/>
      <c r="E51" s="2"/>
    </row>
    <row r="52" spans="4:5" ht="15.75" x14ac:dyDescent="0.25">
      <c r="D52" s="37"/>
      <c r="E52" s="42"/>
    </row>
  </sheetData>
  <mergeCells count="16">
    <mergeCell ref="A35:F35"/>
    <mergeCell ref="D8:G8"/>
    <mergeCell ref="H8:H9"/>
    <mergeCell ref="I8:I9"/>
    <mergeCell ref="J8:J9"/>
    <mergeCell ref="O8:O9"/>
    <mergeCell ref="A8:A9"/>
    <mergeCell ref="B8:B9"/>
    <mergeCell ref="A1:E1"/>
    <mergeCell ref="A2:E2"/>
    <mergeCell ref="K8:K9"/>
    <mergeCell ref="L8:L9"/>
    <mergeCell ref="M8:M9"/>
    <mergeCell ref="N8:N9"/>
    <mergeCell ref="K1:O1"/>
    <mergeCell ref="K2:O2"/>
  </mergeCells>
  <pageMargins left="0.25" right="0" top="0.25" bottom="0" header="0.3" footer="0.3"/>
  <pageSetup paperSize="9" orientation="landscape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26" sqref="D26"/>
    </sheetView>
  </sheetViews>
  <sheetFormatPr defaultRowHeight="12.75" x14ac:dyDescent="0.2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26</vt:i4>
      </vt:variant>
    </vt:vector>
  </HeadingPairs>
  <TitlesOfParts>
    <vt:vector size="26" baseType="lpstr">
      <vt:lpstr>Chung</vt:lpstr>
      <vt:lpstr>Cuong</vt:lpstr>
      <vt:lpstr>Dung</vt:lpstr>
      <vt:lpstr>Hai</vt:lpstr>
      <vt:lpstr>D.Hong</vt:lpstr>
      <vt:lpstr>Tr.Hong</vt:lpstr>
      <vt:lpstr>Huong</vt:lpstr>
      <vt:lpstr>D.Khai</vt:lpstr>
      <vt:lpstr>Q.Khai</vt:lpstr>
      <vt:lpstr>Khanh</vt:lpstr>
      <vt:lpstr>Long</vt:lpstr>
      <vt:lpstr>Nhan</vt:lpstr>
      <vt:lpstr>Phap</vt:lpstr>
      <vt:lpstr>Phuc</vt:lpstr>
      <vt:lpstr>Phuong</vt:lpstr>
      <vt:lpstr>Quang</vt:lpstr>
      <vt:lpstr>Quynh</vt:lpstr>
      <vt:lpstr>Thanh</vt:lpstr>
      <vt:lpstr>Thong</vt:lpstr>
      <vt:lpstr>X.Trang</vt:lpstr>
      <vt:lpstr>Tuan</vt:lpstr>
      <vt:lpstr>Vinh</vt:lpstr>
      <vt:lpstr>Y.Vu</vt:lpstr>
      <vt:lpstr>T.Vu</vt:lpstr>
      <vt:lpstr>KL Khoa HK1</vt:lpstr>
      <vt:lpstr>Sheet1</vt:lpstr>
    </vt:vector>
  </TitlesOfParts>
  <Company>Wesmosis@Yahoo.Dk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0909290480</cp:lastModifiedBy>
  <cp:lastPrinted>2016-04-25T16:42:33Z</cp:lastPrinted>
  <dcterms:created xsi:type="dcterms:W3CDTF">2007-11-29T09:34:22Z</dcterms:created>
  <dcterms:modified xsi:type="dcterms:W3CDTF">2016-04-25T17:30:57Z</dcterms:modified>
</cp:coreProperties>
</file>